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da.pashollari\Desktop\"/>
    </mc:Choice>
  </mc:AlternateContent>
  <xr:revisionPtr revIDLastSave="0" documentId="8_{E08646BF-8435-4972-80F5-6F1FE4245B5B}" xr6:coauthVersionLast="36" xr6:coauthVersionMax="36" xr10:uidLastSave="{00000000-0000-0000-0000-000000000000}"/>
  <bookViews>
    <workbookView xWindow="960" yWindow="1215" windowWidth="17100" windowHeight="13515" activeTab="1" xr2:uid="{00000000-000D-0000-FFFF-FFFF00000000}"/>
  </bookViews>
  <sheets>
    <sheet name="Aneksi 1" sheetId="14" r:id="rId1"/>
    <sheet name="Aneksi 2" sheetId="22" r:id="rId2"/>
  </sheets>
  <externalReferences>
    <externalReference r:id="rId3"/>
  </externalReferences>
  <definedNames>
    <definedName name="kapitulli">'[1]Formulari 3'!$A$986:$A$990</definedName>
    <definedName name="_xlnm.Print_Area" localSheetId="0">'Aneksi 1'!$A$1:$I$20</definedName>
    <definedName name="_xlnm.Print_Area" localSheetId="1">'Aneksi 2'!$A$1:$I$28</definedName>
  </definedNames>
  <calcPr calcId="191029"/>
</workbook>
</file>

<file path=xl/calcChain.xml><?xml version="1.0" encoding="utf-8"?>
<calcChain xmlns="http://schemas.openxmlformats.org/spreadsheetml/2006/main">
  <c r="H23" i="22" l="1"/>
  <c r="H25" i="22" s="1"/>
  <c r="I19" i="22"/>
  <c r="I21" i="22"/>
  <c r="G23" i="22"/>
  <c r="G25" i="22" s="1"/>
  <c r="G26" i="22" s="1"/>
  <c r="H17" i="22"/>
  <c r="I23" i="22" l="1"/>
  <c r="I25" i="22" s="1"/>
  <c r="G10" i="22"/>
  <c r="G16" i="22"/>
  <c r="I16" i="22" s="1"/>
  <c r="G11" i="22"/>
  <c r="G12" i="22"/>
  <c r="I26" i="22" l="1"/>
  <c r="E16" i="22"/>
  <c r="E17" i="22" l="1"/>
  <c r="G17" i="22" l="1"/>
  <c r="H21" i="22"/>
  <c r="H26" i="22" s="1"/>
  <c r="H28" i="22" s="1"/>
  <c r="F25" i="22" l="1"/>
  <c r="H12" i="14"/>
  <c r="E25" i="22"/>
  <c r="E21" i="22"/>
  <c r="G28" i="22" l="1"/>
  <c r="G12" i="14" s="1"/>
  <c r="G18" i="14" s="1"/>
  <c r="G20" i="14" s="1"/>
  <c r="E26" i="22"/>
  <c r="E28" i="22" l="1"/>
  <c r="E12" i="14" s="1"/>
  <c r="E18" i="14" s="1"/>
  <c r="H18" i="14"/>
  <c r="H20" i="14" s="1"/>
  <c r="C21" i="22"/>
  <c r="C25" i="22"/>
  <c r="I12" i="14" l="1"/>
  <c r="I18" i="14" s="1"/>
  <c r="I20" i="14" s="1"/>
  <c r="I12" i="22"/>
  <c r="I11" i="22"/>
  <c r="I10" i="22"/>
  <c r="I17" i="22" l="1"/>
  <c r="I28" i="22" s="1"/>
  <c r="F21" i="22"/>
  <c r="F26" i="22" s="1"/>
  <c r="F17" i="22"/>
  <c r="F28" i="22" l="1"/>
  <c r="F12" i="14" s="1"/>
  <c r="F18" i="14" s="1"/>
  <c r="I13" i="22"/>
  <c r="I15" i="22"/>
  <c r="D25" i="22" l="1"/>
  <c r="D21" i="22"/>
  <c r="D26" i="22" s="1"/>
  <c r="D17" i="22"/>
  <c r="D28" i="22" l="1"/>
  <c r="D12" i="14" s="1"/>
  <c r="C17" i="22"/>
  <c r="C26" i="22" l="1"/>
  <c r="C28" i="22" l="1"/>
  <c r="C12" i="14" s="1"/>
  <c r="C18" i="14" s="1"/>
  <c r="F19" i="14" l="1"/>
  <c r="F20" i="14" s="1"/>
  <c r="E20" i="14" l="1"/>
  <c r="C20" i="14"/>
  <c r="D18" i="14" l="1"/>
  <c r="D20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Isabela Bucka</author>
  </authors>
  <commentList>
    <comment ref="G2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Isabela Bucka:</t>
        </r>
        <r>
          <rPr>
            <sz val="9"/>
            <color indexed="81"/>
            <rFont val="Tahoma"/>
            <family val="2"/>
          </rPr>
          <t xml:space="preserve">
ketu eshte vetem 25% ipard
PLAN 8 MUJOR</t>
        </r>
      </text>
    </comment>
    <comment ref="H2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Isabela Bucka:</t>
        </r>
        <r>
          <rPr>
            <sz val="9"/>
            <color indexed="81"/>
            <rFont val="Tahoma"/>
            <family val="2"/>
          </rPr>
          <t xml:space="preserve">
ketu eshte toali ipard (25 %dhe 75%)</t>
        </r>
      </text>
    </comment>
  </commentList>
</comments>
</file>

<file path=xl/sharedStrings.xml><?xml version="1.0" encoding="utf-8"?>
<sst xmlns="http://schemas.openxmlformats.org/spreadsheetml/2006/main" count="96" uniqueCount="65">
  <si>
    <t>Paga</t>
  </si>
  <si>
    <t>Emertimi</t>
  </si>
  <si>
    <t>Totali</t>
  </si>
  <si>
    <t>Programi</t>
  </si>
  <si>
    <t>Titulli</t>
  </si>
  <si>
    <t>(1)</t>
  </si>
  <si>
    <t>(2)</t>
  </si>
  <si>
    <t>(3)</t>
  </si>
  <si>
    <t>(4)</t>
  </si>
  <si>
    <t>Fakti</t>
  </si>
  <si>
    <t>Diferenca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</si>
  <si>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</si>
  <si>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</si>
  <si>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</si>
  <si>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</si>
  <si>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</si>
  <si>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</si>
  <si>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</si>
  <si>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</si>
  <si>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</si>
  <si>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</si>
  <si>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</si>
  <si>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</si>
  <si>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</t>
  </si>
  <si>
    <t>Emri i Grupit</t>
  </si>
  <si>
    <t>Kodi i Grupit</t>
  </si>
  <si>
    <t>Programet</t>
  </si>
  <si>
    <t>PBA</t>
  </si>
  <si>
    <t>ne 000/leke</t>
  </si>
  <si>
    <t>Kodi i Programit</t>
  </si>
  <si>
    <t>Art.</t>
  </si>
  <si>
    <t>(5)</t>
  </si>
  <si>
    <t>(6)</t>
  </si>
  <si>
    <t>(7)=(6)-(5)</t>
  </si>
  <si>
    <t>Buxheti Vjetor</t>
  </si>
  <si>
    <t>i
Periudhes/progresiv</t>
  </si>
  <si>
    <t>Shpenzime Kapitale me financim te brendshem</t>
  </si>
  <si>
    <t>Shpenzime Kapitale me financim te huaj</t>
  </si>
  <si>
    <t>Shpenzime nga Të ardhurat jashte limiti</t>
  </si>
  <si>
    <t>Totali (korrente + kapitale + Shp nga te ardh.jashte limiti)</t>
  </si>
  <si>
    <t xml:space="preserve">Shpenzime nga te Ardhurat Jashte limitit </t>
  </si>
  <si>
    <t xml:space="preserve">Totali </t>
  </si>
  <si>
    <t>0001</t>
  </si>
  <si>
    <t>Shpenzimet e Institucionit</t>
  </si>
  <si>
    <t>Totali i Shpenzimeve te Institucionit</t>
  </si>
  <si>
    <t>Agjencia per Zhvillim Bujqesor dhe Rural</t>
  </si>
  <si>
    <t>AZHBR</t>
  </si>
  <si>
    <t>04250</t>
  </si>
  <si>
    <t>1005117</t>
  </si>
  <si>
    <t>i
Periudhes / progresiv</t>
  </si>
  <si>
    <t>DREJTORE E FINANCЁS</t>
  </si>
  <si>
    <t xml:space="preserve">    DREJTOR I AZHBR</t>
  </si>
  <si>
    <t>i
vitit paraardhes
Viti 2023</t>
  </si>
  <si>
    <t>Viti 2024</t>
  </si>
  <si>
    <t>Plan Fillestar Viti 2024</t>
  </si>
  <si>
    <t>Plan i Rishikuar Viti 2024</t>
  </si>
  <si>
    <t>i vitit paraardhes             
Viti 2023</t>
  </si>
  <si>
    <t>Plan                   Viti 2024</t>
  </si>
  <si>
    <t>Plan Fillestar viti korrent 2024</t>
  </si>
  <si>
    <t>Ardita Kuçi</t>
  </si>
  <si>
    <t>ANEKSI nr.1 "Raporti i Shpenzimeve"</t>
  </si>
  <si>
    <t>ANEKSI nr.2 "Raporti i Shpenzimeve  sipas Programeve"</t>
  </si>
  <si>
    <t>Buxheti 12 mujor</t>
  </si>
  <si>
    <t xml:space="preserve"> Plani i Periudhes 12 mujore /progresiv</t>
  </si>
  <si>
    <t>Anida Mallkas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</si>
</sst>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£&quot;#,##0;\-&quot;£&quot;#,##0"/>
    <numFmt numFmtId="165" formatCode="_-* #,##0_-;\-* #,##0_-;_-* &quot;-&quot;_-;_-@_-"/>
    <numFmt numFmtId="166" formatCode="_-* #,##0.00_-;\-* #,##0.00_-;_-* &quot;-&quot;??_-;_-@_-"/>
    <numFmt numFmtId="167" formatCode="_-* #,##0.00_L_e_k_-;\-* #,##0.00_L_e_k_-;_-* &quot;-&quot;??_L_e_k_-;_-@_-"/>
    <numFmt numFmtId="168" formatCode="#,##0.0"/>
    <numFmt numFmtId="169" formatCode="0.0%"/>
    <numFmt numFmtId="170" formatCode="0.0"/>
    <numFmt numFmtId="171" formatCode="#,##0.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([$€]* #,##0.00_);_([$€]* \(#,##0.00\);_([$€]* &quot;-&quot;??_);_(@_)"/>
    <numFmt numFmtId="178" formatCode="[&gt;=0.05]#,##0.0;[&lt;=-0.05]\-#,##0.0;?0.0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General\ \ \ \ \ \ "/>
    <numFmt numFmtId="183" formatCode="0.0\ \ \ \ \ \ \ \ "/>
    <numFmt numFmtId="184" formatCode="mmmm\ yyyy"/>
    <numFmt numFmtId="185" formatCode="#,##0\ &quot;Kč&quot;;\-#,##0\ &quot;Kč&quot;"/>
    <numFmt numFmtId="186" formatCode="#,##0.0____"/>
    <numFmt numFmtId="187" formatCode="\$#,##0.00\ ;\(\$#,##0.00\)"/>
    <numFmt numFmtId="188" formatCode="_-&quot;¢&quot;* #,##0_-;\-&quot;¢&quot;* #,##0_-;_-&quot;¢&quot;* &quot;-&quot;_-;_-@_-"/>
    <numFmt numFmtId="189" formatCode="_-&quot;¢&quot;* #,##0.00_-;\-&quot;¢&quot;* #,##0.00_-;_-&quot;¢&quot;* &quot;-&quot;??_-;_-@_-"/>
    <numFmt numFmtId="190" formatCode="_-* #,##0_L_e_k_-;\-* #,##0_L_e_k_-;_-* &quot;-&quot;??_L_e_k_-;_-@_-"/>
    <numFmt numFmtId="191" formatCode="_(* #,##0_);_(* \(#,##0\);_(* &quot;-&quot;??_);_(@_)"/>
  </numFmts>
  <fonts count="6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8"/>
      <name val="Arial"/>
      <family val="2"/>
    </font>
    <font>
      <u/>
      <sz val="12"/>
      <color rgb="FFC00000"/>
      <name val="Arial"/>
      <family val="2"/>
    </font>
    <font>
      <b/>
      <sz val="10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0"/>
      <color theme="1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Calibri"/>
      <family val="2"/>
      <scheme val="minor"/>
    </font>
    <font>
      <b/>
      <i/>
      <sz val="11"/>
      <name val="Times New Roman"/>
      <family val="1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</font>
    <font>
      <sz val="9"/>
      <name val="Times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name val="Arial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 tint="4.9989318521683403E-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73">
    <xf numFmtId="0" fontId="0" fillId="0" borderId="0"/>
    <xf numFmtId="167" fontId="4" fillId="0" borderId="0" applyFont="0" applyFill="0" applyBorder="0" applyAlignment="0" applyProtection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>
      <alignment vertical="top"/>
    </xf>
    <xf numFmtId="0" fontId="20" fillId="0" borderId="0"/>
    <xf numFmtId="0" fontId="20" fillId="0" borderId="0"/>
    <xf numFmtId="0" fontId="20" fillId="0" borderId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17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176" fontId="22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3" fontId="6" fillId="20" borderId="42" applyNumberFormat="0"/>
    <xf numFmtId="0" fontId="26" fillId="21" borderId="43" applyNumberFormat="0" applyAlignment="0" applyProtection="0"/>
    <xf numFmtId="0" fontId="27" fillId="0" borderId="44" applyNumberFormat="0" applyFont="0" applyFill="0" applyAlignment="0" applyProtection="0"/>
    <xf numFmtId="0" fontId="28" fillId="22" borderId="45" applyNumberFormat="0" applyAlignment="0" applyProtection="0"/>
    <xf numFmtId="167" fontId="6" fillId="0" borderId="0" applyFont="0" applyFill="0" applyBorder="0" applyAlignment="0" applyProtection="0"/>
    <xf numFmtId="0" fontId="29" fillId="0" borderId="0"/>
    <xf numFmtId="167" fontId="6" fillId="0" borderId="0" applyFont="0" applyFill="0" applyBorder="0" applyAlignment="0" applyProtection="0"/>
    <xf numFmtId="171" fontId="30" fillId="0" borderId="0">
      <alignment horizontal="right" vertical="top"/>
    </xf>
    <xf numFmtId="0" fontId="29" fillId="0" borderId="0"/>
    <xf numFmtId="0" fontId="29" fillId="0" borderId="0"/>
    <xf numFmtId="0" fontId="27" fillId="0" borderId="0" applyFont="0" applyFill="0" applyBorder="0" applyAlignment="0" applyProtection="0"/>
    <xf numFmtId="0" fontId="6" fillId="23" borderId="0" applyNumberFormat="0" applyBorder="0" applyProtection="0"/>
    <xf numFmtId="177" fontId="6" fillId="0" borderId="0" applyFont="0" applyFill="0" applyBorder="0" applyAlignment="0" applyProtection="0"/>
    <xf numFmtId="169" fontId="6" fillId="24" borderId="29" applyNumberFormat="0" applyFont="0" applyBorder="0" applyAlignment="0" applyProtection="0">
      <alignment horizontal="right"/>
    </xf>
    <xf numFmtId="0" fontId="31" fillId="0" borderId="0" applyNumberForma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32" fillId="4" borderId="0" applyNumberFormat="0" applyBorder="0" applyAlignment="0" applyProtection="0"/>
    <xf numFmtId="38" fontId="8" fillId="23" borderId="0" applyNumberFormat="0" applyBorder="0" applyAlignment="0" applyProtection="0"/>
    <xf numFmtId="0" fontId="33" fillId="0" borderId="46" applyNumberFormat="0" applyFill="0" applyAlignment="0" applyProtection="0"/>
    <xf numFmtId="0" fontId="34" fillId="0" borderId="47" applyNumberFormat="0" applyFill="0" applyAlignment="0" applyProtection="0"/>
    <xf numFmtId="0" fontId="35" fillId="0" borderId="48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6" fillId="25" borderId="42" applyNumberFormat="0" applyBorder="0" applyProtection="0"/>
    <xf numFmtId="168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0" fontId="36" fillId="7" borderId="43" applyNumberFormat="0" applyAlignment="0" applyProtection="0"/>
    <xf numFmtId="10" fontId="8" fillId="26" borderId="10" applyNumberFormat="0" applyBorder="0" applyAlignment="0" applyProtection="0"/>
    <xf numFmtId="3" fontId="6" fillId="27" borderId="0" applyNumberFormat="0" applyBorder="0"/>
    <xf numFmtId="168" fontId="37" fillId="0" borderId="0"/>
    <xf numFmtId="0" fontId="38" fillId="0" borderId="49" applyNumberFormat="0" applyFill="0" applyAlignment="0" applyProtection="0"/>
    <xf numFmtId="185" fontId="27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5" fontId="27" fillId="0" borderId="0" applyFont="0" applyFill="0" applyBorder="0" applyAlignment="0" applyProtection="0"/>
    <xf numFmtId="0" fontId="6" fillId="28" borderId="42" applyNumberFormat="0"/>
    <xf numFmtId="3" fontId="6" fillId="29" borderId="42" applyNumberFormat="0" applyFont="0" applyAlignment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9" fillId="30" borderId="0" applyNumberFormat="0" applyBorder="0" applyAlignment="0" applyProtection="0"/>
    <xf numFmtId="0" fontId="40" fillId="0" borderId="0"/>
    <xf numFmtId="0" fontId="4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6" fillId="0" borderId="0"/>
    <xf numFmtId="178" fontId="5" fillId="0" borderId="0" applyFill="0" applyBorder="0" applyAlignment="0" applyProtection="0">
      <alignment horizontal="right"/>
    </xf>
    <xf numFmtId="0" fontId="6" fillId="31" borderId="42" applyNumberFormat="0" applyFont="0" applyAlignment="0" applyProtection="0"/>
    <xf numFmtId="0" fontId="42" fillId="21" borderId="50" applyNumberFormat="0" applyAlignment="0" applyProtection="0"/>
    <xf numFmtId="40" fontId="21" fillId="26" borderId="0">
      <alignment horizontal="right"/>
    </xf>
    <xf numFmtId="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9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2" fontId="27" fillId="0" borderId="0" applyFont="0" applyFill="0" applyBorder="0" applyAlignment="0" applyProtection="0"/>
    <xf numFmtId="186" fontId="5" fillId="0" borderId="0" applyFill="0" applyBorder="0" applyAlignment="0">
      <alignment horizontal="centerContinuous"/>
    </xf>
    <xf numFmtId="3" fontId="6" fillId="32" borderId="42" applyNumberFormat="0"/>
    <xf numFmtId="0" fontId="22" fillId="0" borderId="0"/>
    <xf numFmtId="0" fontId="43" fillId="0" borderId="0"/>
    <xf numFmtId="0" fontId="21" fillId="0" borderId="0">
      <alignment vertical="top"/>
    </xf>
    <xf numFmtId="0" fontId="6" fillId="0" borderId="0" applyNumberFormat="0"/>
    <xf numFmtId="0" fontId="44" fillId="0" borderId="0" applyNumberFormat="0" applyFill="0" applyBorder="0" applyAlignment="0" applyProtection="0"/>
    <xf numFmtId="0" fontId="45" fillId="0" borderId="51" applyNumberFormat="0" applyFill="0" applyAlignment="0" applyProtection="0"/>
    <xf numFmtId="0" fontId="46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16" fillId="0" borderId="0" applyNumberFormat="0" applyFont="0" applyFill="0" applyBorder="0" applyAlignment="0" applyProtection="0">
      <alignment vertical="top"/>
    </xf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 vertical="top"/>
    </xf>
    <xf numFmtId="0" fontId="15" fillId="0" borderId="0" applyNumberFormat="0" applyFont="0" applyFill="0" applyBorder="0" applyAlignment="0" applyProtection="0">
      <alignment horizontal="left" vertical="top"/>
    </xf>
    <xf numFmtId="0" fontId="15" fillId="0" borderId="0" applyNumberFormat="0" applyFont="0" applyFill="0" applyBorder="0" applyAlignment="0" applyProtection="0">
      <alignment horizontal="left" vertical="top"/>
    </xf>
    <xf numFmtId="0" fontId="5" fillId="0" borderId="0"/>
    <xf numFmtId="0" fontId="47" fillId="0" borderId="0">
      <alignment horizontal="left" wrapText="1"/>
    </xf>
    <xf numFmtId="0" fontId="48" fillId="0" borderId="52" applyNumberFormat="0" applyFont="0" applyFill="0" applyBorder="0" applyAlignment="0" applyProtection="0">
      <alignment horizontal="center" wrapText="1"/>
    </xf>
    <xf numFmtId="182" fontId="22" fillId="0" borderId="0" applyNumberFormat="0" applyFont="0" applyFill="0" applyBorder="0" applyAlignment="0" applyProtection="0">
      <alignment horizontal="right"/>
    </xf>
    <xf numFmtId="0" fontId="48" fillId="0" borderId="0" applyNumberFormat="0" applyFont="0" applyFill="0" applyBorder="0" applyAlignment="0" applyProtection="0">
      <alignment horizontal="left" indent="1"/>
    </xf>
    <xf numFmtId="183" fontId="48" fillId="0" borderId="0" applyNumberFormat="0" applyFont="0" applyFill="0" applyBorder="0" applyAlignment="0" applyProtection="0"/>
    <xf numFmtId="0" fontId="5" fillId="0" borderId="52" applyNumberFormat="0" applyFont="0" applyFill="0" applyAlignment="0" applyProtection="0">
      <alignment horizontal="center"/>
    </xf>
    <xf numFmtId="0" fontId="5" fillId="0" borderId="0" applyNumberFormat="0" applyFont="0" applyFill="0" applyBorder="0" applyAlignment="0" applyProtection="0">
      <alignment horizontal="left" wrapText="1" indent="1"/>
    </xf>
    <xf numFmtId="0" fontId="48" fillId="0" borderId="0" applyNumberFormat="0" applyFont="0" applyFill="0" applyBorder="0" applyAlignment="0" applyProtection="0">
      <alignment horizontal="left" indent="1"/>
    </xf>
    <xf numFmtId="0" fontId="5" fillId="0" borderId="0" applyNumberFormat="0" applyFont="0" applyFill="0" applyBorder="0" applyAlignment="0" applyProtection="0">
      <alignment horizontal="left" wrapText="1" indent="2"/>
    </xf>
    <xf numFmtId="184" fontId="5" fillId="0" borderId="0">
      <alignment horizontal="right"/>
    </xf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0" fontId="20" fillId="0" borderId="0">
      <alignment horizontal="right"/>
    </xf>
    <xf numFmtId="0" fontId="51" fillId="0" borderId="0" applyProtection="0"/>
    <xf numFmtId="187" fontId="51" fillId="0" borderId="0" applyProtection="0"/>
    <xf numFmtId="0" fontId="52" fillId="0" borderId="0" applyProtection="0"/>
    <xf numFmtId="0" fontId="53" fillId="0" borderId="0" applyProtection="0"/>
    <xf numFmtId="0" fontId="51" fillId="0" borderId="53" applyProtection="0"/>
    <xf numFmtId="0" fontId="51" fillId="0" borderId="0"/>
    <xf numFmtId="10" fontId="51" fillId="0" borderId="0" applyProtection="0"/>
    <xf numFmtId="0" fontId="51" fillId="0" borderId="0"/>
    <xf numFmtId="2" fontId="51" fillId="0" borderId="0" applyProtection="0"/>
    <xf numFmtId="4" fontId="51" fillId="0" borderId="0" applyProtection="0"/>
    <xf numFmtId="0" fontId="1" fillId="0" borderId="0"/>
    <xf numFmtId="43" fontId="1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164" fontId="6" fillId="0" borderId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  <xf numFmtId="0" fontId="6" fillId="0" borderId="0"/>
    <xf numFmtId="168" fontId="6" fillId="0" borderId="0" applyFill="0" applyBorder="0" applyAlignment="0" applyProtection="0"/>
  </cellStyleXfs>
  <cellXfs count="135">
    <xf numFmtId="0" fontId="0" fillId="0" borderId="0" xfId="0"/>
    <xf numFmtId="0" fontId="13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5" fillId="0" borderId="34" xfId="0" applyFont="1" applyBorder="1" applyAlignment="1">
      <alignment horizontal="center"/>
    </xf>
    <xf numFmtId="0" fontId="5" fillId="0" borderId="2" xfId="0" applyFont="1" applyBorder="1"/>
    <xf numFmtId="0" fontId="1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5" fillId="0" borderId="55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5" fillId="0" borderId="56" xfId="0" applyFont="1" applyBorder="1"/>
    <xf numFmtId="0" fontId="5" fillId="0" borderId="57" xfId="0" applyFont="1" applyBorder="1"/>
    <xf numFmtId="49" fontId="5" fillId="0" borderId="54" xfId="0" applyNumberFormat="1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5" fillId="0" borderId="35" xfId="0" applyFont="1" applyBorder="1"/>
    <xf numFmtId="49" fontId="15" fillId="0" borderId="38" xfId="0" applyNumberFormat="1" applyFont="1" applyBorder="1" applyAlignment="1">
      <alignment horizontal="center"/>
    </xf>
    <xf numFmtId="49" fontId="15" fillId="0" borderId="32" xfId="0" applyNumberFormat="1" applyFont="1" applyBorder="1" applyAlignment="1">
      <alignment horizontal="center" vertical="center"/>
    </xf>
    <xf numFmtId="49" fontId="15" fillId="0" borderId="37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3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190" fontId="0" fillId="0" borderId="0" xfId="1" applyNumberFormat="1" applyFont="1" applyFill="1"/>
    <xf numFmtId="3" fontId="5" fillId="0" borderId="10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15" fillId="0" borderId="10" xfId="0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58" fillId="0" borderId="10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3" fontId="15" fillId="0" borderId="31" xfId="0" applyNumberFormat="1" applyFont="1" applyBorder="1" applyAlignment="1">
      <alignment horizontal="center"/>
    </xf>
    <xf numFmtId="3" fontId="15" fillId="0" borderId="54" xfId="0" applyNumberFormat="1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2" applyFont="1" applyAlignment="1">
      <alignment horizontal="center"/>
    </xf>
    <xf numFmtId="0" fontId="55" fillId="0" borderId="0" xfId="2" applyFont="1"/>
    <xf numFmtId="0" fontId="7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8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/>
    </xf>
    <xf numFmtId="0" fontId="15" fillId="0" borderId="24" xfId="0" applyFont="1" applyBorder="1"/>
    <xf numFmtId="0" fontId="15" fillId="0" borderId="6" xfId="0" applyFont="1" applyBorder="1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28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167" fontId="0" fillId="0" borderId="0" xfId="1" applyFont="1" applyFill="1"/>
    <xf numFmtId="49" fontId="15" fillId="0" borderId="30" xfId="0" applyNumberFormat="1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190" fontId="8" fillId="0" borderId="0" xfId="1" applyNumberFormat="1" applyFont="1" applyFill="1"/>
    <xf numFmtId="10" fontId="0" fillId="0" borderId="0" xfId="4" applyNumberFormat="1" applyFont="1" applyFill="1"/>
    <xf numFmtId="9" fontId="0" fillId="0" borderId="0" xfId="4" applyFont="1" applyFill="1"/>
    <xf numFmtId="9" fontId="8" fillId="0" borderId="0" xfId="4" applyFont="1" applyFill="1"/>
    <xf numFmtId="3" fontId="15" fillId="0" borderId="13" xfId="0" applyNumberFormat="1" applyFont="1" applyBorder="1" applyAlignment="1">
      <alignment horizontal="center" vertical="top" wrapText="1"/>
    </xf>
    <xf numFmtId="3" fontId="15" fillId="0" borderId="39" xfId="1" applyNumberFormat="1" applyFont="1" applyFill="1" applyBorder="1" applyAlignment="1">
      <alignment horizontal="center"/>
    </xf>
    <xf numFmtId="3" fontId="15" fillId="0" borderId="39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8" fillId="0" borderId="0" xfId="0" applyNumberFormat="1" applyFont="1"/>
    <xf numFmtId="3" fontId="15" fillId="0" borderId="15" xfId="0" applyNumberFormat="1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168" fontId="11" fillId="0" borderId="0" xfId="0" applyNumberFormat="1" applyFont="1"/>
    <xf numFmtId="167" fontId="10" fillId="0" borderId="0" xfId="1" applyFont="1" applyFill="1"/>
    <xf numFmtId="0" fontId="10" fillId="0" borderId="0" xfId="0" applyFont="1"/>
    <xf numFmtId="3" fontId="15" fillId="0" borderId="0" xfId="0" applyNumberFormat="1" applyFont="1" applyAlignment="1">
      <alignment horizontal="center"/>
    </xf>
    <xf numFmtId="167" fontId="5" fillId="0" borderId="0" xfId="1" applyFont="1" applyFill="1"/>
    <xf numFmtId="0" fontId="0" fillId="0" borderId="0" xfId="0" applyAlignment="1">
      <alignment horizontal="center"/>
    </xf>
    <xf numFmtId="0" fontId="5" fillId="0" borderId="18" xfId="0" applyFont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/>
    </xf>
    <xf numFmtId="0" fontId="15" fillId="0" borderId="3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1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4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5" fillId="0" borderId="55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5" fillId="33" borderId="58" xfId="0" applyFont="1" applyFill="1" applyBorder="1" applyAlignment="1">
      <alignment horizontal="center"/>
    </xf>
    <xf numFmtId="0" fontId="5" fillId="33" borderId="59" xfId="0" applyFont="1" applyFill="1" applyBorder="1" applyAlignment="1">
      <alignment horizontal="left"/>
    </xf>
    <xf numFmtId="3" fontId="5" fillId="33" borderId="59" xfId="0" applyNumberFormat="1" applyFont="1" applyFill="1" applyBorder="1" applyAlignment="1">
      <alignment horizontal="center"/>
    </xf>
    <xf numFmtId="191" fontId="5" fillId="33" borderId="59" xfId="1" applyNumberFormat="1" applyFont="1" applyFill="1" applyBorder="1"/>
    <xf numFmtId="3" fontId="5" fillId="33" borderId="60" xfId="0" applyNumberFormat="1" applyFont="1" applyFill="1" applyBorder="1" applyAlignment="1">
      <alignment horizontal="center"/>
    </xf>
    <xf numFmtId="0" fontId="0" fillId="33" borderId="0" xfId="0" applyFill="1"/>
    <xf numFmtId="0" fontId="5" fillId="33" borderId="24" xfId="0" applyFont="1" applyFill="1" applyBorder="1" applyAlignment="1">
      <alignment horizontal="center"/>
    </xf>
    <xf numFmtId="0" fontId="5" fillId="33" borderId="10" xfId="0" applyFont="1" applyFill="1" applyBorder="1" applyAlignment="1">
      <alignment horizontal="left"/>
    </xf>
    <xf numFmtId="3" fontId="5" fillId="33" borderId="10" xfId="0" applyNumberFormat="1" applyFont="1" applyFill="1" applyBorder="1" applyAlignment="1">
      <alignment horizontal="center"/>
    </xf>
    <xf numFmtId="191" fontId="5" fillId="33" borderId="10" xfId="1" applyNumberFormat="1" applyFont="1" applyFill="1" applyBorder="1"/>
    <xf numFmtId="3" fontId="5" fillId="33" borderId="23" xfId="0" applyNumberFormat="1" applyFont="1" applyFill="1" applyBorder="1" applyAlignment="1">
      <alignment horizontal="center"/>
    </xf>
    <xf numFmtId="3" fontId="56" fillId="33" borderId="10" xfId="0" applyNumberFormat="1" applyFont="1" applyFill="1" applyBorder="1" applyAlignment="1">
      <alignment horizontal="center"/>
    </xf>
    <xf numFmtId="0" fontId="7" fillId="33" borderId="0" xfId="0" applyFont="1" applyFill="1"/>
    <xf numFmtId="0" fontId="16" fillId="33" borderId="24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3" fontId="16" fillId="33" borderId="10" xfId="0" applyNumberFormat="1" applyFont="1" applyFill="1" applyBorder="1" applyAlignment="1">
      <alignment horizontal="center"/>
    </xf>
    <xf numFmtId="3" fontId="16" fillId="33" borderId="23" xfId="0" applyNumberFormat="1" applyFont="1" applyFill="1" applyBorder="1" applyAlignment="1">
      <alignment horizontal="center"/>
    </xf>
    <xf numFmtId="0" fontId="6" fillId="33" borderId="0" xfId="0" applyFont="1" applyFill="1"/>
    <xf numFmtId="3" fontId="62" fillId="33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3" fontId="57" fillId="33" borderId="10" xfId="0" applyNumberFormat="1" applyFont="1" applyFill="1" applyBorder="1" applyAlignment="1">
      <alignment horizontal="center"/>
    </xf>
    <xf numFmtId="190" fontId="7" fillId="33" borderId="0" xfId="0" applyNumberFormat="1" applyFont="1" applyFill="1"/>
    <xf numFmtId="3" fontId="17" fillId="33" borderId="10" xfId="0" applyNumberFormat="1" applyFont="1" applyFill="1" applyBorder="1" applyAlignment="1">
      <alignment horizontal="center"/>
    </xf>
    <xf numFmtId="3" fontId="18" fillId="33" borderId="10" xfId="0" applyNumberFormat="1" applyFont="1" applyFill="1" applyBorder="1" applyAlignment="1">
      <alignment horizontal="center"/>
    </xf>
    <xf numFmtId="3" fontId="18" fillId="33" borderId="23" xfId="0" applyNumberFormat="1" applyFont="1" applyFill="1" applyBorder="1" applyAlignment="1">
      <alignment horizontal="center"/>
    </xf>
    <xf numFmtId="0" fontId="15" fillId="33" borderId="10" xfId="0" applyFont="1" applyFill="1" applyBorder="1" applyAlignment="1">
      <alignment horizontal="center"/>
    </xf>
    <xf numFmtId="3" fontId="15" fillId="33" borderId="10" xfId="0" applyNumberFormat="1" applyFont="1" applyFill="1" applyBorder="1" applyAlignment="1">
      <alignment horizontal="center"/>
    </xf>
    <xf numFmtId="3" fontId="15" fillId="33" borderId="23" xfId="0" applyNumberFormat="1" applyFont="1" applyFill="1" applyBorder="1" applyAlignment="1">
      <alignment horizontal="center"/>
    </xf>
  </cellXfs>
  <cellStyles count="173">
    <cellStyle name="_ALB content sheet" xfId="9" xr:uid="{00000000-0005-0000-0000-000000000000}"/>
    <cellStyle name="_ALB_StructPC tables" xfId="10" xr:uid="{00000000-0005-0000-0000-000001000000}"/>
    <cellStyle name="_Output to team May 12 2008 10pm" xfId="11" xr:uid="{00000000-0005-0000-0000-000002000000}"/>
    <cellStyle name="_PC Table Summary fror Gramoz May 13 2008" xfId="12" xr:uid="{00000000-0005-0000-0000-000003000000}"/>
    <cellStyle name="1 indent" xfId="13" xr:uid="{00000000-0005-0000-0000-000004000000}"/>
    <cellStyle name="2 indents" xfId="14" xr:uid="{00000000-0005-0000-0000-000005000000}"/>
    <cellStyle name="20% - Accent1 2" xfId="15" xr:uid="{00000000-0005-0000-0000-000006000000}"/>
    <cellStyle name="20% - Accent2 2" xfId="16" xr:uid="{00000000-0005-0000-0000-000007000000}"/>
    <cellStyle name="20% - Accent3 2" xfId="17" xr:uid="{00000000-0005-0000-0000-000008000000}"/>
    <cellStyle name="20% - Accent4 2" xfId="18" xr:uid="{00000000-0005-0000-0000-000009000000}"/>
    <cellStyle name="20% - Accent5 2" xfId="19" xr:uid="{00000000-0005-0000-0000-00000A000000}"/>
    <cellStyle name="20% - Accent6 2" xfId="20" xr:uid="{00000000-0005-0000-0000-00000B000000}"/>
    <cellStyle name="3 indents" xfId="21" xr:uid="{00000000-0005-0000-0000-00000C000000}"/>
    <cellStyle name="4 indents" xfId="22" xr:uid="{00000000-0005-0000-0000-00000D000000}"/>
    <cellStyle name="40% - Accent1 2" xfId="23" xr:uid="{00000000-0005-0000-0000-00000E000000}"/>
    <cellStyle name="40% - Accent2 2" xfId="24" xr:uid="{00000000-0005-0000-0000-00000F000000}"/>
    <cellStyle name="40% - Accent3 2" xfId="25" xr:uid="{00000000-0005-0000-0000-000010000000}"/>
    <cellStyle name="40% - Accent4 2" xfId="26" xr:uid="{00000000-0005-0000-0000-000011000000}"/>
    <cellStyle name="40% - Accent5 2" xfId="27" xr:uid="{00000000-0005-0000-0000-000012000000}"/>
    <cellStyle name="40% - Accent6 2" xfId="28" xr:uid="{00000000-0005-0000-0000-000013000000}"/>
    <cellStyle name="5 indents" xfId="29" xr:uid="{00000000-0005-0000-0000-000014000000}"/>
    <cellStyle name="60% - Accent1 2" xfId="30" xr:uid="{00000000-0005-0000-0000-000015000000}"/>
    <cellStyle name="60% - Accent2 2" xfId="31" xr:uid="{00000000-0005-0000-0000-000016000000}"/>
    <cellStyle name="60% - Accent3 2" xfId="32" xr:uid="{00000000-0005-0000-0000-000017000000}"/>
    <cellStyle name="60% - Accent4 2" xfId="33" xr:uid="{00000000-0005-0000-0000-000018000000}"/>
    <cellStyle name="60% - Accent5 2" xfId="34" xr:uid="{00000000-0005-0000-0000-000019000000}"/>
    <cellStyle name="60% - Accent6 2" xfId="35" xr:uid="{00000000-0005-0000-0000-00001A000000}"/>
    <cellStyle name="Accent1 2" xfId="36" xr:uid="{00000000-0005-0000-0000-00001B000000}"/>
    <cellStyle name="Accent2 2" xfId="37" xr:uid="{00000000-0005-0000-0000-00001C000000}"/>
    <cellStyle name="Accent3 2" xfId="38" xr:uid="{00000000-0005-0000-0000-00001D000000}"/>
    <cellStyle name="Accent4 2" xfId="39" xr:uid="{00000000-0005-0000-0000-00001E000000}"/>
    <cellStyle name="Accent5 2" xfId="40" xr:uid="{00000000-0005-0000-0000-00001F000000}"/>
    <cellStyle name="Accent6 2" xfId="41" xr:uid="{00000000-0005-0000-0000-000020000000}"/>
    <cellStyle name="Bad 2" xfId="42" xr:uid="{00000000-0005-0000-0000-000021000000}"/>
    <cellStyle name="BoA" xfId="43" xr:uid="{00000000-0005-0000-0000-000022000000}"/>
    <cellStyle name="Calculation 2" xfId="44" xr:uid="{00000000-0005-0000-0000-000023000000}"/>
    <cellStyle name="Celkem" xfId="45" xr:uid="{00000000-0005-0000-0000-000024000000}"/>
    <cellStyle name="Check Cell 2" xfId="46" xr:uid="{00000000-0005-0000-0000-000025000000}"/>
    <cellStyle name="Comma" xfId="1" builtinId="3"/>
    <cellStyle name="Comma  - Style1" xfId="48" xr:uid="{00000000-0005-0000-0000-000027000000}"/>
    <cellStyle name="Comma 10" xfId="166" xr:uid="{00000000-0005-0000-0000-000028000000}"/>
    <cellStyle name="Comma 11" xfId="168" xr:uid="{00000000-0005-0000-0000-000029000000}"/>
    <cellStyle name="Comma 12" xfId="170" xr:uid="{00000000-0005-0000-0000-00002A000000}"/>
    <cellStyle name="Comma 13" xfId="172" xr:uid="{00000000-0005-0000-0000-00002B000000}"/>
    <cellStyle name="Comma 18" xfId="49" xr:uid="{00000000-0005-0000-0000-00002C000000}"/>
    <cellStyle name="Comma 2" xfId="7" xr:uid="{00000000-0005-0000-0000-00002D000000}"/>
    <cellStyle name="Comma 2 2" xfId="153" xr:uid="{00000000-0005-0000-0000-00002E000000}"/>
    <cellStyle name="Comma 2 2 4" xfId="158" xr:uid="{00000000-0005-0000-0000-00002F000000}"/>
    <cellStyle name="Comma 2 4" xfId="157" xr:uid="{00000000-0005-0000-0000-000030000000}"/>
    <cellStyle name="Comma 3" xfId="47" xr:uid="{00000000-0005-0000-0000-000031000000}"/>
    <cellStyle name="Comma 3 2" xfId="154" xr:uid="{00000000-0005-0000-0000-000032000000}"/>
    <cellStyle name="Comma 4" xfId="156" xr:uid="{00000000-0005-0000-0000-000033000000}"/>
    <cellStyle name="Comma 5" xfId="160" xr:uid="{00000000-0005-0000-0000-000034000000}"/>
    <cellStyle name="Comma 6" xfId="162" xr:uid="{00000000-0005-0000-0000-000035000000}"/>
    <cellStyle name="Comma 7" xfId="152" xr:uid="{00000000-0005-0000-0000-000036000000}"/>
    <cellStyle name="Comma(3)" xfId="50" xr:uid="{00000000-0005-0000-0000-000037000000}"/>
    <cellStyle name="Curren - Style3" xfId="51" xr:uid="{00000000-0005-0000-0000-000038000000}"/>
    <cellStyle name="Curren - Style4" xfId="52" xr:uid="{00000000-0005-0000-0000-000039000000}"/>
    <cellStyle name="Datum" xfId="53" xr:uid="{00000000-0005-0000-0000-00003A000000}"/>
    <cellStyle name="Defl/Infl" xfId="54" xr:uid="{00000000-0005-0000-0000-00003B000000}"/>
    <cellStyle name="Euro" xfId="55" xr:uid="{00000000-0005-0000-0000-00003C000000}"/>
    <cellStyle name="Exogenous" xfId="56" xr:uid="{00000000-0005-0000-0000-00003D000000}"/>
    <cellStyle name="Explanatory Text 2" xfId="57" xr:uid="{00000000-0005-0000-0000-00003E000000}"/>
    <cellStyle name="Finanční0" xfId="58" xr:uid="{00000000-0005-0000-0000-00003F000000}"/>
    <cellStyle name="Finanèní0" xfId="59" xr:uid="{00000000-0005-0000-0000-000040000000}"/>
    <cellStyle name="Good 2" xfId="60" xr:uid="{00000000-0005-0000-0000-000041000000}"/>
    <cellStyle name="Grey" xfId="61" xr:uid="{00000000-0005-0000-0000-000042000000}"/>
    <cellStyle name="Heading 1 2" xfId="62" xr:uid="{00000000-0005-0000-0000-000043000000}"/>
    <cellStyle name="Heading 2 2" xfId="63" xr:uid="{00000000-0005-0000-0000-000044000000}"/>
    <cellStyle name="Heading 3 2" xfId="64" xr:uid="{00000000-0005-0000-0000-000045000000}"/>
    <cellStyle name="Heading 4 2" xfId="65" xr:uid="{00000000-0005-0000-0000-000046000000}"/>
    <cellStyle name="Hipervínculo_IIF" xfId="66" xr:uid="{00000000-0005-0000-0000-000047000000}"/>
    <cellStyle name="IMF" xfId="67" xr:uid="{00000000-0005-0000-0000-000048000000}"/>
    <cellStyle name="imf-one decimal" xfId="68" xr:uid="{00000000-0005-0000-0000-000049000000}"/>
    <cellStyle name="imf-zero decimal" xfId="69" xr:uid="{00000000-0005-0000-0000-00004A000000}"/>
    <cellStyle name="Input [yellow]" xfId="71" xr:uid="{00000000-0005-0000-0000-00004B000000}"/>
    <cellStyle name="Input 2" xfId="70" xr:uid="{00000000-0005-0000-0000-00004C000000}"/>
    <cellStyle name="INSTAT" xfId="72" xr:uid="{00000000-0005-0000-0000-00004D000000}"/>
    <cellStyle name="Label" xfId="73" xr:uid="{00000000-0005-0000-0000-00004E000000}"/>
    <cellStyle name="Linked Cell 2" xfId="74" xr:uid="{00000000-0005-0000-0000-00004F000000}"/>
    <cellStyle name="Měna0" xfId="75" xr:uid="{00000000-0005-0000-0000-000050000000}"/>
    <cellStyle name="Millares [0]_BALPROGRAMA2001R" xfId="76" xr:uid="{00000000-0005-0000-0000-000051000000}"/>
    <cellStyle name="Millares_BALPROGRAMA2001R" xfId="77" xr:uid="{00000000-0005-0000-0000-000052000000}"/>
    <cellStyle name="Milliers [0]_Encours - Apr rééch" xfId="78" xr:uid="{00000000-0005-0000-0000-000053000000}"/>
    <cellStyle name="Milliers_Encours - Apr rééch" xfId="79" xr:uid="{00000000-0005-0000-0000-000054000000}"/>
    <cellStyle name="Mìna0" xfId="80" xr:uid="{00000000-0005-0000-0000-000055000000}"/>
    <cellStyle name="Model" xfId="81" xr:uid="{00000000-0005-0000-0000-000056000000}"/>
    <cellStyle name="MoF" xfId="82" xr:uid="{00000000-0005-0000-0000-000057000000}"/>
    <cellStyle name="Moneda [0]_BALPROGRAMA2001R" xfId="83" xr:uid="{00000000-0005-0000-0000-000058000000}"/>
    <cellStyle name="Moneda_BALPROGRAMA2001R" xfId="84" xr:uid="{00000000-0005-0000-0000-000059000000}"/>
    <cellStyle name="Monétaire [0]_Encours - Apr rééch" xfId="85" xr:uid="{00000000-0005-0000-0000-00005A000000}"/>
    <cellStyle name="Monétaire_Encours - Apr rééch" xfId="86" xr:uid="{00000000-0005-0000-0000-00005B000000}"/>
    <cellStyle name="Neutral 2" xfId="87" xr:uid="{00000000-0005-0000-0000-00005C000000}"/>
    <cellStyle name="Normal" xfId="0" builtinId="0"/>
    <cellStyle name="Normal - Style1" xfId="88" xr:uid="{00000000-0005-0000-0000-00005E000000}"/>
    <cellStyle name="Normal - Style2" xfId="89" xr:uid="{00000000-0005-0000-0000-00005F000000}"/>
    <cellStyle name="Normal - Style5" xfId="90" xr:uid="{00000000-0005-0000-0000-000060000000}"/>
    <cellStyle name="Normal - Style6" xfId="91" xr:uid="{00000000-0005-0000-0000-000061000000}"/>
    <cellStyle name="Normal - Style7" xfId="92" xr:uid="{00000000-0005-0000-0000-000062000000}"/>
    <cellStyle name="Normal - Style8" xfId="93" xr:uid="{00000000-0005-0000-0000-000063000000}"/>
    <cellStyle name="Normal 10" xfId="165" xr:uid="{00000000-0005-0000-0000-000064000000}"/>
    <cellStyle name="Normal 11" xfId="167" xr:uid="{00000000-0005-0000-0000-000065000000}"/>
    <cellStyle name="Normal 12" xfId="169" xr:uid="{00000000-0005-0000-0000-000066000000}"/>
    <cellStyle name="Normal 13" xfId="171" xr:uid="{00000000-0005-0000-0000-000067000000}"/>
    <cellStyle name="Normal 14" xfId="151" xr:uid="{00000000-0005-0000-0000-000068000000}"/>
    <cellStyle name="Normal 15" xfId="94" xr:uid="{00000000-0005-0000-0000-000069000000}"/>
    <cellStyle name="Normal 19" xfId="95" xr:uid="{00000000-0005-0000-0000-00006A000000}"/>
    <cellStyle name="Normal 2" xfId="5" xr:uid="{00000000-0005-0000-0000-00006B000000}"/>
    <cellStyle name="Normal 2 2" xfId="96" xr:uid="{00000000-0005-0000-0000-00006C000000}"/>
    <cellStyle name="Normal 2 2 2" xfId="97" xr:uid="{00000000-0005-0000-0000-00006D000000}"/>
    <cellStyle name="Normal 2 4" xfId="155" xr:uid="{00000000-0005-0000-0000-00006E000000}"/>
    <cellStyle name="Normal 3" xfId="2" xr:uid="{00000000-0005-0000-0000-00006F000000}"/>
    <cellStyle name="Normal 4" xfId="3" xr:uid="{00000000-0005-0000-0000-000070000000}"/>
    <cellStyle name="Normal 5" xfId="6" xr:uid="{00000000-0005-0000-0000-000071000000}"/>
    <cellStyle name="Normal 5 2" xfId="159" xr:uid="{00000000-0005-0000-0000-000072000000}"/>
    <cellStyle name="Normal 6" xfId="161" xr:uid="{00000000-0005-0000-0000-000073000000}"/>
    <cellStyle name="Normal 7" xfId="98" xr:uid="{00000000-0005-0000-0000-000074000000}"/>
    <cellStyle name="Normal 7 2" xfId="163" xr:uid="{00000000-0005-0000-0000-000075000000}"/>
    <cellStyle name="Normal 8" xfId="99" xr:uid="{00000000-0005-0000-0000-000076000000}"/>
    <cellStyle name="Normal 9" xfId="164" xr:uid="{00000000-0005-0000-0000-000077000000}"/>
    <cellStyle name="Normal Table" xfId="100" xr:uid="{00000000-0005-0000-0000-000078000000}"/>
    <cellStyle name="Note 2" xfId="101" xr:uid="{00000000-0005-0000-0000-00007A000000}"/>
    <cellStyle name="Output 2" xfId="102" xr:uid="{00000000-0005-0000-0000-00007B000000}"/>
    <cellStyle name="Output Amounts" xfId="103" xr:uid="{00000000-0005-0000-0000-00007C000000}"/>
    <cellStyle name="Percent" xfId="4" builtinId="5"/>
    <cellStyle name="Percent [2]" xfId="105" xr:uid="{00000000-0005-0000-0000-00007E000000}"/>
    <cellStyle name="Percent 18" xfId="106" xr:uid="{00000000-0005-0000-0000-00007F000000}"/>
    <cellStyle name="Percent 2" xfId="8" xr:uid="{00000000-0005-0000-0000-000080000000}"/>
    <cellStyle name="Percent 3" xfId="104" xr:uid="{00000000-0005-0000-0000-000081000000}"/>
    <cellStyle name="percentage difference" xfId="107" xr:uid="{00000000-0005-0000-0000-000082000000}"/>
    <cellStyle name="percentage difference one decimal" xfId="108" xr:uid="{00000000-0005-0000-0000-000083000000}"/>
    <cellStyle name="percentage difference zero decimal" xfId="109" xr:uid="{00000000-0005-0000-0000-000084000000}"/>
    <cellStyle name="Pevný" xfId="110" xr:uid="{00000000-0005-0000-0000-000085000000}"/>
    <cellStyle name="Presentation" xfId="111" xr:uid="{00000000-0005-0000-0000-000086000000}"/>
    <cellStyle name="Proj" xfId="112" xr:uid="{00000000-0005-0000-0000-000087000000}"/>
    <cellStyle name="Publication" xfId="113" xr:uid="{00000000-0005-0000-0000-000088000000}"/>
    <cellStyle name="STYL1 - Style1" xfId="114" xr:uid="{00000000-0005-0000-0000-000089000000}"/>
    <cellStyle name="Style 1" xfId="115" xr:uid="{00000000-0005-0000-0000-00008A000000}"/>
    <cellStyle name="Text" xfId="116" xr:uid="{00000000-0005-0000-0000-00008B000000}"/>
    <cellStyle name="Title 2" xfId="117" xr:uid="{00000000-0005-0000-0000-00008C000000}"/>
    <cellStyle name="Total 2" xfId="118" xr:uid="{00000000-0005-0000-0000-00008D000000}"/>
    <cellStyle name="Warning Text 2" xfId="119" xr:uid="{00000000-0005-0000-0000-00008E000000}"/>
    <cellStyle name="WebAnchor1" xfId="120" xr:uid="{00000000-0005-0000-0000-00008F000000}"/>
    <cellStyle name="WebAnchor2" xfId="121" xr:uid="{00000000-0005-0000-0000-000090000000}"/>
    <cellStyle name="WebAnchor3" xfId="122" xr:uid="{00000000-0005-0000-0000-000091000000}"/>
    <cellStyle name="WebAnchor4" xfId="123" xr:uid="{00000000-0005-0000-0000-000092000000}"/>
    <cellStyle name="WebAnchor5" xfId="124" xr:uid="{00000000-0005-0000-0000-000093000000}"/>
    <cellStyle name="WebAnchor6" xfId="125" xr:uid="{00000000-0005-0000-0000-000094000000}"/>
    <cellStyle name="WebAnchor7" xfId="126" xr:uid="{00000000-0005-0000-0000-000095000000}"/>
    <cellStyle name="Webexclude" xfId="127" xr:uid="{00000000-0005-0000-0000-000096000000}"/>
    <cellStyle name="WebFN" xfId="128" xr:uid="{00000000-0005-0000-0000-000097000000}"/>
    <cellStyle name="WebFN1" xfId="129" xr:uid="{00000000-0005-0000-0000-000098000000}"/>
    <cellStyle name="WebFN2" xfId="130" xr:uid="{00000000-0005-0000-0000-000099000000}"/>
    <cellStyle name="WebFN3" xfId="131" xr:uid="{00000000-0005-0000-0000-00009A000000}"/>
    <cellStyle name="WebFN4" xfId="132" xr:uid="{00000000-0005-0000-0000-00009B000000}"/>
    <cellStyle name="WebHR" xfId="133" xr:uid="{00000000-0005-0000-0000-00009C000000}"/>
    <cellStyle name="WebIndent1" xfId="134" xr:uid="{00000000-0005-0000-0000-00009D000000}"/>
    <cellStyle name="WebIndent1wFN3" xfId="135" xr:uid="{00000000-0005-0000-0000-00009E000000}"/>
    <cellStyle name="WebIndent2" xfId="136" xr:uid="{00000000-0005-0000-0000-00009F000000}"/>
    <cellStyle name="WebNoBR" xfId="137" xr:uid="{00000000-0005-0000-0000-0000A0000000}"/>
    <cellStyle name="Záhlaví 1" xfId="138" xr:uid="{00000000-0005-0000-0000-0000A1000000}"/>
    <cellStyle name="Záhlaví 2" xfId="139" xr:uid="{00000000-0005-0000-0000-0000A2000000}"/>
    <cellStyle name="zero" xfId="140" xr:uid="{00000000-0005-0000-0000-0000A3000000}"/>
    <cellStyle name="ДАТА" xfId="141" xr:uid="{00000000-0005-0000-0000-0000A4000000}"/>
    <cellStyle name="ДЕНЕЖНЫЙ_BOPENGC" xfId="142" xr:uid="{00000000-0005-0000-0000-0000A5000000}"/>
    <cellStyle name="ЗАГОЛОВОК1" xfId="143" xr:uid="{00000000-0005-0000-0000-0000A6000000}"/>
    <cellStyle name="ЗАГОЛОВОК2" xfId="144" xr:uid="{00000000-0005-0000-0000-0000A7000000}"/>
    <cellStyle name="ИТОГОВЫЙ" xfId="145" xr:uid="{00000000-0005-0000-0000-0000A8000000}"/>
    <cellStyle name="Обычный_BOPENGC" xfId="146" xr:uid="{00000000-0005-0000-0000-0000A9000000}"/>
    <cellStyle name="ПРОЦЕНТНЫЙ_BOPENGC" xfId="147" xr:uid="{00000000-0005-0000-0000-0000AA000000}"/>
    <cellStyle name="ТЕКСТ" xfId="148" xr:uid="{00000000-0005-0000-0000-0000AB000000}"/>
    <cellStyle name="ФИКСИРОВАННЫЙ" xfId="149" xr:uid="{00000000-0005-0000-0000-0000AC000000}"/>
    <cellStyle name="ФИНАНСОВЫЙ_BOPENGC" xfId="150" xr:uid="{00000000-0005-0000-0000-0000AD000000}"/>
  </cellStyles>
  <dxfs count="0"/>
  <tableStyles count="0" defaultTableStyle="TableStyleMedium9" defaultPivotStyle="PivotStyleLight16"/>
  <colors>
    <mruColors>
      <color rgb="FF66FF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/AppData/Local/Microsoft/Windows/Temporary%20Internet%20Files/Content.Outlook/ENNW0K2U/%20%20Formulari%20%20%20Nr%203%20raportuar%20dt%2010%20%2005%20%202017%20prane%20%20M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 3"/>
    </sheetNames>
    <sheetDataSet>
      <sheetData sheetId="0">
        <row r="986">
          <cell r="A986" t="str">
            <v>01</v>
          </cell>
        </row>
        <row r="987">
          <cell r="A987" t="str">
            <v>02</v>
          </cell>
        </row>
        <row r="988">
          <cell r="A988" t="str">
            <v>03</v>
          </cell>
        </row>
        <row r="989">
          <cell r="A989" t="str">
            <v>04</v>
          </cell>
        </row>
        <row r="990">
          <cell r="A990" t="str">
            <v>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2:O35"/>
  <sheetViews>
    <sheetView zoomScaleNormal="100" workbookViewId="0">
      <selection activeCell="L26" sqref="L26"/>
    </sheetView>
  </sheetViews>
  <sheetFormatPr defaultRowHeight="15"/>
  <cols>
    <col min="1" max="1" width="16" style="42" customWidth="1"/>
    <col min="2" max="2" width="16.85546875" style="42" customWidth="1"/>
    <col min="3" max="3" width="14" style="42" customWidth="1"/>
    <col min="4" max="4" width="12.140625" style="43" customWidth="1"/>
    <col min="5" max="5" width="13.85546875" style="43" customWidth="1"/>
    <col min="6" max="6" width="12" style="43" customWidth="1"/>
    <col min="7" max="7" width="18.140625" style="43" customWidth="1"/>
    <col min="8" max="8" width="18.28515625" style="43" customWidth="1"/>
    <col min="9" max="9" width="15" style="43" customWidth="1"/>
    <col min="10" max="11" width="21.85546875" customWidth="1"/>
    <col min="12" max="12" width="27.140625" customWidth="1"/>
    <col min="257" max="257" width="12" customWidth="1"/>
    <col min="258" max="258" width="22.42578125" customWidth="1"/>
    <col min="259" max="259" width="14" customWidth="1"/>
    <col min="260" max="260" width="10.28515625" customWidth="1"/>
    <col min="261" max="262" width="12.28515625" customWidth="1"/>
    <col min="263" max="263" width="18.140625" customWidth="1"/>
    <col min="264" max="264" width="18.28515625" customWidth="1"/>
    <col min="265" max="265" width="15" customWidth="1"/>
    <col min="513" max="513" width="12" customWidth="1"/>
    <col min="514" max="514" width="22.42578125" customWidth="1"/>
    <col min="515" max="515" width="14" customWidth="1"/>
    <col min="516" max="516" width="10.28515625" customWidth="1"/>
    <col min="517" max="518" width="12.28515625" customWidth="1"/>
    <col min="519" max="519" width="18.140625" customWidth="1"/>
    <col min="520" max="520" width="18.28515625" customWidth="1"/>
    <col min="521" max="521" width="15" customWidth="1"/>
    <col min="769" max="769" width="12" customWidth="1"/>
    <col min="770" max="770" width="22.42578125" customWidth="1"/>
    <col min="771" max="771" width="14" customWidth="1"/>
    <col min="772" max="772" width="10.28515625" customWidth="1"/>
    <col min="773" max="774" width="12.28515625" customWidth="1"/>
    <col min="775" max="775" width="18.140625" customWidth="1"/>
    <col min="776" max="776" width="18.28515625" customWidth="1"/>
    <col min="777" max="777" width="15" customWidth="1"/>
    <col min="1025" max="1025" width="12" customWidth="1"/>
    <col min="1026" max="1026" width="22.42578125" customWidth="1"/>
    <col min="1027" max="1027" width="14" customWidth="1"/>
    <col min="1028" max="1028" width="10.28515625" customWidth="1"/>
    <col min="1029" max="1030" width="12.28515625" customWidth="1"/>
    <col min="1031" max="1031" width="18.140625" customWidth="1"/>
    <col min="1032" max="1032" width="18.28515625" customWidth="1"/>
    <col min="1033" max="1033" width="15" customWidth="1"/>
    <col min="1281" max="1281" width="12" customWidth="1"/>
    <col min="1282" max="1282" width="22.42578125" customWidth="1"/>
    <col min="1283" max="1283" width="14" customWidth="1"/>
    <col min="1284" max="1284" width="10.28515625" customWidth="1"/>
    <col min="1285" max="1286" width="12.28515625" customWidth="1"/>
    <col min="1287" max="1287" width="18.140625" customWidth="1"/>
    <col min="1288" max="1288" width="18.28515625" customWidth="1"/>
    <col min="1289" max="1289" width="15" customWidth="1"/>
    <col min="1537" max="1537" width="12" customWidth="1"/>
    <col min="1538" max="1538" width="22.42578125" customWidth="1"/>
    <col min="1539" max="1539" width="14" customWidth="1"/>
    <col min="1540" max="1540" width="10.28515625" customWidth="1"/>
    <col min="1541" max="1542" width="12.28515625" customWidth="1"/>
    <col min="1543" max="1543" width="18.140625" customWidth="1"/>
    <col min="1544" max="1544" width="18.28515625" customWidth="1"/>
    <col min="1545" max="1545" width="15" customWidth="1"/>
    <col min="1793" max="1793" width="12" customWidth="1"/>
    <col min="1794" max="1794" width="22.42578125" customWidth="1"/>
    <col min="1795" max="1795" width="14" customWidth="1"/>
    <col min="1796" max="1796" width="10.28515625" customWidth="1"/>
    <col min="1797" max="1798" width="12.28515625" customWidth="1"/>
    <col min="1799" max="1799" width="18.140625" customWidth="1"/>
    <col min="1800" max="1800" width="18.28515625" customWidth="1"/>
    <col min="1801" max="1801" width="15" customWidth="1"/>
    <col min="2049" max="2049" width="12" customWidth="1"/>
    <col min="2050" max="2050" width="22.42578125" customWidth="1"/>
    <col min="2051" max="2051" width="14" customWidth="1"/>
    <col min="2052" max="2052" width="10.28515625" customWidth="1"/>
    <col min="2053" max="2054" width="12.28515625" customWidth="1"/>
    <col min="2055" max="2055" width="18.140625" customWidth="1"/>
    <col min="2056" max="2056" width="18.28515625" customWidth="1"/>
    <col min="2057" max="2057" width="15" customWidth="1"/>
    <col min="2305" max="2305" width="12" customWidth="1"/>
    <col min="2306" max="2306" width="22.42578125" customWidth="1"/>
    <col min="2307" max="2307" width="14" customWidth="1"/>
    <col min="2308" max="2308" width="10.28515625" customWidth="1"/>
    <col min="2309" max="2310" width="12.28515625" customWidth="1"/>
    <col min="2311" max="2311" width="18.140625" customWidth="1"/>
    <col min="2312" max="2312" width="18.28515625" customWidth="1"/>
    <col min="2313" max="2313" width="15" customWidth="1"/>
    <col min="2561" max="2561" width="12" customWidth="1"/>
    <col min="2562" max="2562" width="22.42578125" customWidth="1"/>
    <col min="2563" max="2563" width="14" customWidth="1"/>
    <col min="2564" max="2564" width="10.28515625" customWidth="1"/>
    <col min="2565" max="2566" width="12.28515625" customWidth="1"/>
    <col min="2567" max="2567" width="18.140625" customWidth="1"/>
    <col min="2568" max="2568" width="18.28515625" customWidth="1"/>
    <col min="2569" max="2569" width="15" customWidth="1"/>
    <col min="2817" max="2817" width="12" customWidth="1"/>
    <col min="2818" max="2818" width="22.42578125" customWidth="1"/>
    <col min="2819" max="2819" width="14" customWidth="1"/>
    <col min="2820" max="2820" width="10.28515625" customWidth="1"/>
    <col min="2821" max="2822" width="12.28515625" customWidth="1"/>
    <col min="2823" max="2823" width="18.140625" customWidth="1"/>
    <col min="2824" max="2824" width="18.28515625" customWidth="1"/>
    <col min="2825" max="2825" width="15" customWidth="1"/>
    <col min="3073" max="3073" width="12" customWidth="1"/>
    <col min="3074" max="3074" width="22.42578125" customWidth="1"/>
    <col min="3075" max="3075" width="14" customWidth="1"/>
    <col min="3076" max="3076" width="10.28515625" customWidth="1"/>
    <col min="3077" max="3078" width="12.28515625" customWidth="1"/>
    <col min="3079" max="3079" width="18.140625" customWidth="1"/>
    <col min="3080" max="3080" width="18.28515625" customWidth="1"/>
    <col min="3081" max="3081" width="15" customWidth="1"/>
    <col min="3329" max="3329" width="12" customWidth="1"/>
    <col min="3330" max="3330" width="22.42578125" customWidth="1"/>
    <col min="3331" max="3331" width="14" customWidth="1"/>
    <col min="3332" max="3332" width="10.28515625" customWidth="1"/>
    <col min="3333" max="3334" width="12.28515625" customWidth="1"/>
    <col min="3335" max="3335" width="18.140625" customWidth="1"/>
    <col min="3336" max="3336" width="18.28515625" customWidth="1"/>
    <col min="3337" max="3337" width="15" customWidth="1"/>
    <col min="3585" max="3585" width="12" customWidth="1"/>
    <col min="3586" max="3586" width="22.42578125" customWidth="1"/>
    <col min="3587" max="3587" width="14" customWidth="1"/>
    <col min="3588" max="3588" width="10.28515625" customWidth="1"/>
    <col min="3589" max="3590" width="12.28515625" customWidth="1"/>
    <col min="3591" max="3591" width="18.140625" customWidth="1"/>
    <col min="3592" max="3592" width="18.28515625" customWidth="1"/>
    <col min="3593" max="3593" width="15" customWidth="1"/>
    <col min="3841" max="3841" width="12" customWidth="1"/>
    <col min="3842" max="3842" width="22.42578125" customWidth="1"/>
    <col min="3843" max="3843" width="14" customWidth="1"/>
    <col min="3844" max="3844" width="10.28515625" customWidth="1"/>
    <col min="3845" max="3846" width="12.28515625" customWidth="1"/>
    <col min="3847" max="3847" width="18.140625" customWidth="1"/>
    <col min="3848" max="3848" width="18.28515625" customWidth="1"/>
    <col min="3849" max="3849" width="15" customWidth="1"/>
    <col min="4097" max="4097" width="12" customWidth="1"/>
    <col min="4098" max="4098" width="22.42578125" customWidth="1"/>
    <col min="4099" max="4099" width="14" customWidth="1"/>
    <col min="4100" max="4100" width="10.28515625" customWidth="1"/>
    <col min="4101" max="4102" width="12.28515625" customWidth="1"/>
    <col min="4103" max="4103" width="18.140625" customWidth="1"/>
    <col min="4104" max="4104" width="18.28515625" customWidth="1"/>
    <col min="4105" max="4105" width="15" customWidth="1"/>
    <col min="4353" max="4353" width="12" customWidth="1"/>
    <col min="4354" max="4354" width="22.42578125" customWidth="1"/>
    <col min="4355" max="4355" width="14" customWidth="1"/>
    <col min="4356" max="4356" width="10.28515625" customWidth="1"/>
    <col min="4357" max="4358" width="12.28515625" customWidth="1"/>
    <col min="4359" max="4359" width="18.140625" customWidth="1"/>
    <col min="4360" max="4360" width="18.28515625" customWidth="1"/>
    <col min="4361" max="4361" width="15" customWidth="1"/>
    <col min="4609" max="4609" width="12" customWidth="1"/>
    <col min="4610" max="4610" width="22.42578125" customWidth="1"/>
    <col min="4611" max="4611" width="14" customWidth="1"/>
    <col min="4612" max="4612" width="10.28515625" customWidth="1"/>
    <col min="4613" max="4614" width="12.28515625" customWidth="1"/>
    <col min="4615" max="4615" width="18.140625" customWidth="1"/>
    <col min="4616" max="4616" width="18.28515625" customWidth="1"/>
    <col min="4617" max="4617" width="15" customWidth="1"/>
    <col min="4865" max="4865" width="12" customWidth="1"/>
    <col min="4866" max="4866" width="22.42578125" customWidth="1"/>
    <col min="4867" max="4867" width="14" customWidth="1"/>
    <col min="4868" max="4868" width="10.28515625" customWidth="1"/>
    <col min="4869" max="4870" width="12.28515625" customWidth="1"/>
    <col min="4871" max="4871" width="18.140625" customWidth="1"/>
    <col min="4872" max="4872" width="18.28515625" customWidth="1"/>
    <col min="4873" max="4873" width="15" customWidth="1"/>
    <col min="5121" max="5121" width="12" customWidth="1"/>
    <col min="5122" max="5122" width="22.42578125" customWidth="1"/>
    <col min="5123" max="5123" width="14" customWidth="1"/>
    <col min="5124" max="5124" width="10.28515625" customWidth="1"/>
    <col min="5125" max="5126" width="12.28515625" customWidth="1"/>
    <col min="5127" max="5127" width="18.140625" customWidth="1"/>
    <col min="5128" max="5128" width="18.28515625" customWidth="1"/>
    <col min="5129" max="5129" width="15" customWidth="1"/>
    <col min="5377" max="5377" width="12" customWidth="1"/>
    <col min="5378" max="5378" width="22.42578125" customWidth="1"/>
    <col min="5379" max="5379" width="14" customWidth="1"/>
    <col min="5380" max="5380" width="10.28515625" customWidth="1"/>
    <col min="5381" max="5382" width="12.28515625" customWidth="1"/>
    <col min="5383" max="5383" width="18.140625" customWidth="1"/>
    <col min="5384" max="5384" width="18.28515625" customWidth="1"/>
    <col min="5385" max="5385" width="15" customWidth="1"/>
    <col min="5633" max="5633" width="12" customWidth="1"/>
    <col min="5634" max="5634" width="22.42578125" customWidth="1"/>
    <col min="5635" max="5635" width="14" customWidth="1"/>
    <col min="5636" max="5636" width="10.28515625" customWidth="1"/>
    <col min="5637" max="5638" width="12.28515625" customWidth="1"/>
    <col min="5639" max="5639" width="18.140625" customWidth="1"/>
    <col min="5640" max="5640" width="18.28515625" customWidth="1"/>
    <col min="5641" max="5641" width="15" customWidth="1"/>
    <col min="5889" max="5889" width="12" customWidth="1"/>
    <col min="5890" max="5890" width="22.42578125" customWidth="1"/>
    <col min="5891" max="5891" width="14" customWidth="1"/>
    <col min="5892" max="5892" width="10.28515625" customWidth="1"/>
    <col min="5893" max="5894" width="12.28515625" customWidth="1"/>
    <col min="5895" max="5895" width="18.140625" customWidth="1"/>
    <col min="5896" max="5896" width="18.28515625" customWidth="1"/>
    <col min="5897" max="5897" width="15" customWidth="1"/>
    <col min="6145" max="6145" width="12" customWidth="1"/>
    <col min="6146" max="6146" width="22.42578125" customWidth="1"/>
    <col min="6147" max="6147" width="14" customWidth="1"/>
    <col min="6148" max="6148" width="10.28515625" customWidth="1"/>
    <col min="6149" max="6150" width="12.28515625" customWidth="1"/>
    <col min="6151" max="6151" width="18.140625" customWidth="1"/>
    <col min="6152" max="6152" width="18.28515625" customWidth="1"/>
    <col min="6153" max="6153" width="15" customWidth="1"/>
    <col min="6401" max="6401" width="12" customWidth="1"/>
    <col min="6402" max="6402" width="22.42578125" customWidth="1"/>
    <col min="6403" max="6403" width="14" customWidth="1"/>
    <col min="6404" max="6404" width="10.28515625" customWidth="1"/>
    <col min="6405" max="6406" width="12.28515625" customWidth="1"/>
    <col min="6407" max="6407" width="18.140625" customWidth="1"/>
    <col min="6408" max="6408" width="18.28515625" customWidth="1"/>
    <col min="6409" max="6409" width="15" customWidth="1"/>
    <col min="6657" max="6657" width="12" customWidth="1"/>
    <col min="6658" max="6658" width="22.42578125" customWidth="1"/>
    <col min="6659" max="6659" width="14" customWidth="1"/>
    <col min="6660" max="6660" width="10.28515625" customWidth="1"/>
    <col min="6661" max="6662" width="12.28515625" customWidth="1"/>
    <col min="6663" max="6663" width="18.140625" customWidth="1"/>
    <col min="6664" max="6664" width="18.28515625" customWidth="1"/>
    <col min="6665" max="6665" width="15" customWidth="1"/>
    <col min="6913" max="6913" width="12" customWidth="1"/>
    <col min="6914" max="6914" width="22.42578125" customWidth="1"/>
    <col min="6915" max="6915" width="14" customWidth="1"/>
    <col min="6916" max="6916" width="10.28515625" customWidth="1"/>
    <col min="6917" max="6918" width="12.28515625" customWidth="1"/>
    <col min="6919" max="6919" width="18.140625" customWidth="1"/>
    <col min="6920" max="6920" width="18.28515625" customWidth="1"/>
    <col min="6921" max="6921" width="15" customWidth="1"/>
    <col min="7169" max="7169" width="12" customWidth="1"/>
    <col min="7170" max="7170" width="22.42578125" customWidth="1"/>
    <col min="7171" max="7171" width="14" customWidth="1"/>
    <col min="7172" max="7172" width="10.28515625" customWidth="1"/>
    <col min="7173" max="7174" width="12.28515625" customWidth="1"/>
    <col min="7175" max="7175" width="18.140625" customWidth="1"/>
    <col min="7176" max="7176" width="18.28515625" customWidth="1"/>
    <col min="7177" max="7177" width="15" customWidth="1"/>
    <col min="7425" max="7425" width="12" customWidth="1"/>
    <col min="7426" max="7426" width="22.42578125" customWidth="1"/>
    <col min="7427" max="7427" width="14" customWidth="1"/>
    <col min="7428" max="7428" width="10.28515625" customWidth="1"/>
    <col min="7429" max="7430" width="12.28515625" customWidth="1"/>
    <col min="7431" max="7431" width="18.140625" customWidth="1"/>
    <col min="7432" max="7432" width="18.28515625" customWidth="1"/>
    <col min="7433" max="7433" width="15" customWidth="1"/>
    <col min="7681" max="7681" width="12" customWidth="1"/>
    <col min="7682" max="7682" width="22.42578125" customWidth="1"/>
    <col min="7683" max="7683" width="14" customWidth="1"/>
    <col min="7684" max="7684" width="10.28515625" customWidth="1"/>
    <col min="7685" max="7686" width="12.28515625" customWidth="1"/>
    <col min="7687" max="7687" width="18.140625" customWidth="1"/>
    <col min="7688" max="7688" width="18.28515625" customWidth="1"/>
    <col min="7689" max="7689" width="15" customWidth="1"/>
    <col min="7937" max="7937" width="12" customWidth="1"/>
    <col min="7938" max="7938" width="22.42578125" customWidth="1"/>
    <col min="7939" max="7939" width="14" customWidth="1"/>
    <col min="7940" max="7940" width="10.28515625" customWidth="1"/>
    <col min="7941" max="7942" width="12.28515625" customWidth="1"/>
    <col min="7943" max="7943" width="18.140625" customWidth="1"/>
    <col min="7944" max="7944" width="18.28515625" customWidth="1"/>
    <col min="7945" max="7945" width="15" customWidth="1"/>
    <col min="8193" max="8193" width="12" customWidth="1"/>
    <col min="8194" max="8194" width="22.42578125" customWidth="1"/>
    <col min="8195" max="8195" width="14" customWidth="1"/>
    <col min="8196" max="8196" width="10.28515625" customWidth="1"/>
    <col min="8197" max="8198" width="12.28515625" customWidth="1"/>
    <col min="8199" max="8199" width="18.140625" customWidth="1"/>
    <col min="8200" max="8200" width="18.28515625" customWidth="1"/>
    <col min="8201" max="8201" width="15" customWidth="1"/>
    <col min="8449" max="8449" width="12" customWidth="1"/>
    <col min="8450" max="8450" width="22.42578125" customWidth="1"/>
    <col min="8451" max="8451" width="14" customWidth="1"/>
    <col min="8452" max="8452" width="10.28515625" customWidth="1"/>
    <col min="8453" max="8454" width="12.28515625" customWidth="1"/>
    <col min="8455" max="8455" width="18.140625" customWidth="1"/>
    <col min="8456" max="8456" width="18.28515625" customWidth="1"/>
    <col min="8457" max="8457" width="15" customWidth="1"/>
    <col min="8705" max="8705" width="12" customWidth="1"/>
    <col min="8706" max="8706" width="22.42578125" customWidth="1"/>
    <col min="8707" max="8707" width="14" customWidth="1"/>
    <col min="8708" max="8708" width="10.28515625" customWidth="1"/>
    <col min="8709" max="8710" width="12.28515625" customWidth="1"/>
    <col min="8711" max="8711" width="18.140625" customWidth="1"/>
    <col min="8712" max="8712" width="18.28515625" customWidth="1"/>
    <col min="8713" max="8713" width="15" customWidth="1"/>
    <col min="8961" max="8961" width="12" customWidth="1"/>
    <col min="8962" max="8962" width="22.42578125" customWidth="1"/>
    <col min="8963" max="8963" width="14" customWidth="1"/>
    <col min="8964" max="8964" width="10.28515625" customWidth="1"/>
    <col min="8965" max="8966" width="12.28515625" customWidth="1"/>
    <col min="8967" max="8967" width="18.140625" customWidth="1"/>
    <col min="8968" max="8968" width="18.28515625" customWidth="1"/>
    <col min="8969" max="8969" width="15" customWidth="1"/>
    <col min="9217" max="9217" width="12" customWidth="1"/>
    <col min="9218" max="9218" width="22.42578125" customWidth="1"/>
    <col min="9219" max="9219" width="14" customWidth="1"/>
    <col min="9220" max="9220" width="10.28515625" customWidth="1"/>
    <col min="9221" max="9222" width="12.28515625" customWidth="1"/>
    <col min="9223" max="9223" width="18.140625" customWidth="1"/>
    <col min="9224" max="9224" width="18.28515625" customWidth="1"/>
    <col min="9225" max="9225" width="15" customWidth="1"/>
    <col min="9473" max="9473" width="12" customWidth="1"/>
    <col min="9474" max="9474" width="22.42578125" customWidth="1"/>
    <col min="9475" max="9475" width="14" customWidth="1"/>
    <col min="9476" max="9476" width="10.28515625" customWidth="1"/>
    <col min="9477" max="9478" width="12.28515625" customWidth="1"/>
    <col min="9479" max="9479" width="18.140625" customWidth="1"/>
    <col min="9480" max="9480" width="18.28515625" customWidth="1"/>
    <col min="9481" max="9481" width="15" customWidth="1"/>
    <col min="9729" max="9729" width="12" customWidth="1"/>
    <col min="9730" max="9730" width="22.42578125" customWidth="1"/>
    <col min="9731" max="9731" width="14" customWidth="1"/>
    <col min="9732" max="9732" width="10.28515625" customWidth="1"/>
    <col min="9733" max="9734" width="12.28515625" customWidth="1"/>
    <col min="9735" max="9735" width="18.140625" customWidth="1"/>
    <col min="9736" max="9736" width="18.28515625" customWidth="1"/>
    <col min="9737" max="9737" width="15" customWidth="1"/>
    <col min="9985" max="9985" width="12" customWidth="1"/>
    <col min="9986" max="9986" width="22.42578125" customWidth="1"/>
    <col min="9987" max="9987" width="14" customWidth="1"/>
    <col min="9988" max="9988" width="10.28515625" customWidth="1"/>
    <col min="9989" max="9990" width="12.28515625" customWidth="1"/>
    <col min="9991" max="9991" width="18.140625" customWidth="1"/>
    <col min="9992" max="9992" width="18.28515625" customWidth="1"/>
    <col min="9993" max="9993" width="15" customWidth="1"/>
    <col min="10241" max="10241" width="12" customWidth="1"/>
    <col min="10242" max="10242" width="22.42578125" customWidth="1"/>
    <col min="10243" max="10243" width="14" customWidth="1"/>
    <col min="10244" max="10244" width="10.28515625" customWidth="1"/>
    <col min="10245" max="10246" width="12.28515625" customWidth="1"/>
    <col min="10247" max="10247" width="18.140625" customWidth="1"/>
    <col min="10248" max="10248" width="18.28515625" customWidth="1"/>
    <col min="10249" max="10249" width="15" customWidth="1"/>
    <col min="10497" max="10497" width="12" customWidth="1"/>
    <col min="10498" max="10498" width="22.42578125" customWidth="1"/>
    <col min="10499" max="10499" width="14" customWidth="1"/>
    <col min="10500" max="10500" width="10.28515625" customWidth="1"/>
    <col min="10501" max="10502" width="12.28515625" customWidth="1"/>
    <col min="10503" max="10503" width="18.140625" customWidth="1"/>
    <col min="10504" max="10504" width="18.28515625" customWidth="1"/>
    <col min="10505" max="10505" width="15" customWidth="1"/>
    <col min="10753" max="10753" width="12" customWidth="1"/>
    <col min="10754" max="10754" width="22.42578125" customWidth="1"/>
    <col min="10755" max="10755" width="14" customWidth="1"/>
    <col min="10756" max="10756" width="10.28515625" customWidth="1"/>
    <col min="10757" max="10758" width="12.28515625" customWidth="1"/>
    <col min="10759" max="10759" width="18.140625" customWidth="1"/>
    <col min="10760" max="10760" width="18.28515625" customWidth="1"/>
    <col min="10761" max="10761" width="15" customWidth="1"/>
    <col min="11009" max="11009" width="12" customWidth="1"/>
    <col min="11010" max="11010" width="22.42578125" customWidth="1"/>
    <col min="11011" max="11011" width="14" customWidth="1"/>
    <col min="11012" max="11012" width="10.28515625" customWidth="1"/>
    <col min="11013" max="11014" width="12.28515625" customWidth="1"/>
    <col min="11015" max="11015" width="18.140625" customWidth="1"/>
    <col min="11016" max="11016" width="18.28515625" customWidth="1"/>
    <col min="11017" max="11017" width="15" customWidth="1"/>
    <col min="11265" max="11265" width="12" customWidth="1"/>
    <col min="11266" max="11266" width="22.42578125" customWidth="1"/>
    <col min="11267" max="11267" width="14" customWidth="1"/>
    <col min="11268" max="11268" width="10.28515625" customWidth="1"/>
    <col min="11269" max="11270" width="12.28515625" customWidth="1"/>
    <col min="11271" max="11271" width="18.140625" customWidth="1"/>
    <col min="11272" max="11272" width="18.28515625" customWidth="1"/>
    <col min="11273" max="11273" width="15" customWidth="1"/>
    <col min="11521" max="11521" width="12" customWidth="1"/>
    <col min="11522" max="11522" width="22.42578125" customWidth="1"/>
    <col min="11523" max="11523" width="14" customWidth="1"/>
    <col min="11524" max="11524" width="10.28515625" customWidth="1"/>
    <col min="11525" max="11526" width="12.28515625" customWidth="1"/>
    <col min="11527" max="11527" width="18.140625" customWidth="1"/>
    <col min="11528" max="11528" width="18.28515625" customWidth="1"/>
    <col min="11529" max="11529" width="15" customWidth="1"/>
    <col min="11777" max="11777" width="12" customWidth="1"/>
    <col min="11778" max="11778" width="22.42578125" customWidth="1"/>
    <col min="11779" max="11779" width="14" customWidth="1"/>
    <col min="11780" max="11780" width="10.28515625" customWidth="1"/>
    <col min="11781" max="11782" width="12.28515625" customWidth="1"/>
    <col min="11783" max="11783" width="18.140625" customWidth="1"/>
    <col min="11784" max="11784" width="18.28515625" customWidth="1"/>
    <col min="11785" max="11785" width="15" customWidth="1"/>
    <col min="12033" max="12033" width="12" customWidth="1"/>
    <col min="12034" max="12034" width="22.42578125" customWidth="1"/>
    <col min="12035" max="12035" width="14" customWidth="1"/>
    <col min="12036" max="12036" width="10.28515625" customWidth="1"/>
    <col min="12037" max="12038" width="12.28515625" customWidth="1"/>
    <col min="12039" max="12039" width="18.140625" customWidth="1"/>
    <col min="12040" max="12040" width="18.28515625" customWidth="1"/>
    <col min="12041" max="12041" width="15" customWidth="1"/>
    <col min="12289" max="12289" width="12" customWidth="1"/>
    <col min="12290" max="12290" width="22.42578125" customWidth="1"/>
    <col min="12291" max="12291" width="14" customWidth="1"/>
    <col min="12292" max="12292" width="10.28515625" customWidth="1"/>
    <col min="12293" max="12294" width="12.28515625" customWidth="1"/>
    <col min="12295" max="12295" width="18.140625" customWidth="1"/>
    <col min="12296" max="12296" width="18.28515625" customWidth="1"/>
    <col min="12297" max="12297" width="15" customWidth="1"/>
    <col min="12545" max="12545" width="12" customWidth="1"/>
    <col min="12546" max="12546" width="22.42578125" customWidth="1"/>
    <col min="12547" max="12547" width="14" customWidth="1"/>
    <col min="12548" max="12548" width="10.28515625" customWidth="1"/>
    <col min="12549" max="12550" width="12.28515625" customWidth="1"/>
    <col min="12551" max="12551" width="18.140625" customWidth="1"/>
    <col min="12552" max="12552" width="18.28515625" customWidth="1"/>
    <col min="12553" max="12553" width="15" customWidth="1"/>
    <col min="12801" max="12801" width="12" customWidth="1"/>
    <col min="12802" max="12802" width="22.42578125" customWidth="1"/>
    <col min="12803" max="12803" width="14" customWidth="1"/>
    <col min="12804" max="12804" width="10.28515625" customWidth="1"/>
    <col min="12805" max="12806" width="12.28515625" customWidth="1"/>
    <col min="12807" max="12807" width="18.140625" customWidth="1"/>
    <col min="12808" max="12808" width="18.28515625" customWidth="1"/>
    <col min="12809" max="12809" width="15" customWidth="1"/>
    <col min="13057" max="13057" width="12" customWidth="1"/>
    <col min="13058" max="13058" width="22.42578125" customWidth="1"/>
    <col min="13059" max="13059" width="14" customWidth="1"/>
    <col min="13060" max="13060" width="10.28515625" customWidth="1"/>
    <col min="13061" max="13062" width="12.28515625" customWidth="1"/>
    <col min="13063" max="13063" width="18.140625" customWidth="1"/>
    <col min="13064" max="13064" width="18.28515625" customWidth="1"/>
    <col min="13065" max="13065" width="15" customWidth="1"/>
    <col min="13313" max="13313" width="12" customWidth="1"/>
    <col min="13314" max="13314" width="22.42578125" customWidth="1"/>
    <col min="13315" max="13315" width="14" customWidth="1"/>
    <col min="13316" max="13316" width="10.28515625" customWidth="1"/>
    <col min="13317" max="13318" width="12.28515625" customWidth="1"/>
    <col min="13319" max="13319" width="18.140625" customWidth="1"/>
    <col min="13320" max="13320" width="18.28515625" customWidth="1"/>
    <col min="13321" max="13321" width="15" customWidth="1"/>
    <col min="13569" max="13569" width="12" customWidth="1"/>
    <col min="13570" max="13570" width="22.42578125" customWidth="1"/>
    <col min="13571" max="13571" width="14" customWidth="1"/>
    <col min="13572" max="13572" width="10.28515625" customWidth="1"/>
    <col min="13573" max="13574" width="12.28515625" customWidth="1"/>
    <col min="13575" max="13575" width="18.140625" customWidth="1"/>
    <col min="13576" max="13576" width="18.28515625" customWidth="1"/>
    <col min="13577" max="13577" width="15" customWidth="1"/>
    <col min="13825" max="13825" width="12" customWidth="1"/>
    <col min="13826" max="13826" width="22.42578125" customWidth="1"/>
    <col min="13827" max="13827" width="14" customWidth="1"/>
    <col min="13828" max="13828" width="10.28515625" customWidth="1"/>
    <col min="13829" max="13830" width="12.28515625" customWidth="1"/>
    <col min="13831" max="13831" width="18.140625" customWidth="1"/>
    <col min="13832" max="13832" width="18.28515625" customWidth="1"/>
    <col min="13833" max="13833" width="15" customWidth="1"/>
    <col min="14081" max="14081" width="12" customWidth="1"/>
    <col min="14082" max="14082" width="22.42578125" customWidth="1"/>
    <col min="14083" max="14083" width="14" customWidth="1"/>
    <col min="14084" max="14084" width="10.28515625" customWidth="1"/>
    <col min="14085" max="14086" width="12.28515625" customWidth="1"/>
    <col min="14087" max="14087" width="18.140625" customWidth="1"/>
    <col min="14088" max="14088" width="18.28515625" customWidth="1"/>
    <col min="14089" max="14089" width="15" customWidth="1"/>
    <col min="14337" max="14337" width="12" customWidth="1"/>
    <col min="14338" max="14338" width="22.42578125" customWidth="1"/>
    <col min="14339" max="14339" width="14" customWidth="1"/>
    <col min="14340" max="14340" width="10.28515625" customWidth="1"/>
    <col min="14341" max="14342" width="12.28515625" customWidth="1"/>
    <col min="14343" max="14343" width="18.140625" customWidth="1"/>
    <col min="14344" max="14344" width="18.28515625" customWidth="1"/>
    <col min="14345" max="14345" width="15" customWidth="1"/>
    <col min="14593" max="14593" width="12" customWidth="1"/>
    <col min="14594" max="14594" width="22.42578125" customWidth="1"/>
    <col min="14595" max="14595" width="14" customWidth="1"/>
    <col min="14596" max="14596" width="10.28515625" customWidth="1"/>
    <col min="14597" max="14598" width="12.28515625" customWidth="1"/>
    <col min="14599" max="14599" width="18.140625" customWidth="1"/>
    <col min="14600" max="14600" width="18.28515625" customWidth="1"/>
    <col min="14601" max="14601" width="15" customWidth="1"/>
    <col min="14849" max="14849" width="12" customWidth="1"/>
    <col min="14850" max="14850" width="22.42578125" customWidth="1"/>
    <col min="14851" max="14851" width="14" customWidth="1"/>
    <col min="14852" max="14852" width="10.28515625" customWidth="1"/>
    <col min="14853" max="14854" width="12.28515625" customWidth="1"/>
    <col min="14855" max="14855" width="18.140625" customWidth="1"/>
    <col min="14856" max="14856" width="18.28515625" customWidth="1"/>
    <col min="14857" max="14857" width="15" customWidth="1"/>
    <col min="15105" max="15105" width="12" customWidth="1"/>
    <col min="15106" max="15106" width="22.42578125" customWidth="1"/>
    <col min="15107" max="15107" width="14" customWidth="1"/>
    <col min="15108" max="15108" width="10.28515625" customWidth="1"/>
    <col min="15109" max="15110" width="12.28515625" customWidth="1"/>
    <col min="15111" max="15111" width="18.140625" customWidth="1"/>
    <col min="15112" max="15112" width="18.28515625" customWidth="1"/>
    <col min="15113" max="15113" width="15" customWidth="1"/>
    <col min="15361" max="15361" width="12" customWidth="1"/>
    <col min="15362" max="15362" width="22.42578125" customWidth="1"/>
    <col min="15363" max="15363" width="14" customWidth="1"/>
    <col min="15364" max="15364" width="10.28515625" customWidth="1"/>
    <col min="15365" max="15366" width="12.28515625" customWidth="1"/>
    <col min="15367" max="15367" width="18.140625" customWidth="1"/>
    <col min="15368" max="15368" width="18.28515625" customWidth="1"/>
    <col min="15369" max="15369" width="15" customWidth="1"/>
    <col min="15617" max="15617" width="12" customWidth="1"/>
    <col min="15618" max="15618" width="22.42578125" customWidth="1"/>
    <col min="15619" max="15619" width="14" customWidth="1"/>
    <col min="15620" max="15620" width="10.28515625" customWidth="1"/>
    <col min="15621" max="15622" width="12.28515625" customWidth="1"/>
    <col min="15623" max="15623" width="18.140625" customWidth="1"/>
    <col min="15624" max="15624" width="18.28515625" customWidth="1"/>
    <col min="15625" max="15625" width="15" customWidth="1"/>
    <col min="15873" max="15873" width="12" customWidth="1"/>
    <col min="15874" max="15874" width="22.42578125" customWidth="1"/>
    <col min="15875" max="15875" width="14" customWidth="1"/>
    <col min="15876" max="15876" width="10.28515625" customWidth="1"/>
    <col min="15877" max="15878" width="12.28515625" customWidth="1"/>
    <col min="15879" max="15879" width="18.140625" customWidth="1"/>
    <col min="15880" max="15880" width="18.28515625" customWidth="1"/>
    <col min="15881" max="15881" width="15" customWidth="1"/>
    <col min="16129" max="16129" width="12" customWidth="1"/>
    <col min="16130" max="16130" width="22.42578125" customWidth="1"/>
    <col min="16131" max="16131" width="14" customWidth="1"/>
    <col min="16132" max="16132" width="10.28515625" customWidth="1"/>
    <col min="16133" max="16134" width="12.28515625" customWidth="1"/>
    <col min="16135" max="16135" width="18.140625" customWidth="1"/>
    <col min="16136" max="16136" width="18.28515625" customWidth="1"/>
    <col min="16137" max="16137" width="15" customWidth="1"/>
  </cols>
  <sheetData>
    <row r="2" spans="1:14" s="4" customFormat="1">
      <c r="A2" s="44" t="s">
        <v>60</v>
      </c>
      <c r="B2" s="2"/>
      <c r="C2" s="2"/>
      <c r="D2" s="3"/>
      <c r="E2" s="3"/>
      <c r="F2" s="3"/>
      <c r="G2" s="3"/>
      <c r="H2" s="3"/>
      <c r="I2" s="3"/>
    </row>
    <row r="3" spans="1:14">
      <c r="A3" s="45"/>
      <c r="B3" s="6"/>
      <c r="C3" s="6"/>
      <c r="D3" s="7"/>
      <c r="E3" s="7"/>
      <c r="F3" s="7"/>
      <c r="G3" s="7"/>
      <c r="H3" s="7"/>
      <c r="I3" s="7"/>
      <c r="J3" s="46"/>
    </row>
    <row r="4" spans="1:14" ht="15.75" thickBot="1">
      <c r="A4" s="6"/>
      <c r="B4" s="6"/>
      <c r="C4" s="6"/>
      <c r="D4" s="7"/>
      <c r="E4" s="7"/>
      <c r="F4" s="7"/>
      <c r="G4" s="7"/>
      <c r="H4" s="7"/>
      <c r="I4" s="5" t="s">
        <v>28</v>
      </c>
      <c r="J4" s="46"/>
    </row>
    <row r="5" spans="1:14">
      <c r="A5" s="47"/>
      <c r="B5" s="9"/>
      <c r="C5" s="9"/>
      <c r="D5" s="11"/>
      <c r="E5" s="11"/>
      <c r="F5" s="11"/>
      <c r="G5" s="11"/>
      <c r="H5" s="11"/>
      <c r="I5" s="48"/>
      <c r="J5" s="46"/>
    </row>
    <row r="6" spans="1:14">
      <c r="A6" s="49" t="s">
        <v>24</v>
      </c>
      <c r="B6" s="96" t="s">
        <v>45</v>
      </c>
      <c r="C6" s="97"/>
      <c r="D6" s="97"/>
      <c r="E6" s="97"/>
      <c r="F6" s="98"/>
      <c r="G6" s="32" t="s">
        <v>25</v>
      </c>
      <c r="H6" s="81"/>
      <c r="I6" s="82"/>
      <c r="J6" s="46"/>
    </row>
    <row r="7" spans="1:14">
      <c r="A7" s="50"/>
      <c r="B7" s="51"/>
      <c r="C7" s="51"/>
      <c r="D7" s="7"/>
      <c r="E7" s="7"/>
      <c r="F7" s="7"/>
      <c r="G7" s="7"/>
      <c r="H7" s="5"/>
      <c r="I7" s="52"/>
      <c r="J7" s="46"/>
    </row>
    <row r="8" spans="1:14">
      <c r="A8" s="83" t="s">
        <v>26</v>
      </c>
      <c r="B8" s="84"/>
      <c r="C8" s="81" t="s">
        <v>43</v>
      </c>
      <c r="D8" s="89"/>
      <c r="E8" s="89"/>
      <c r="F8" s="89"/>
      <c r="G8" s="89"/>
      <c r="H8" s="89"/>
      <c r="I8" s="82"/>
      <c r="J8" s="46"/>
    </row>
    <row r="9" spans="1:14">
      <c r="A9" s="85"/>
      <c r="B9" s="86"/>
      <c r="C9" s="53" t="s">
        <v>5</v>
      </c>
      <c r="D9" s="53" t="s">
        <v>6</v>
      </c>
      <c r="E9" s="53" t="s">
        <v>7</v>
      </c>
      <c r="F9" s="53" t="s">
        <v>8</v>
      </c>
      <c r="G9" s="53" t="s">
        <v>31</v>
      </c>
      <c r="H9" s="53" t="s">
        <v>32</v>
      </c>
      <c r="I9" s="54" t="s">
        <v>33</v>
      </c>
      <c r="J9" s="46"/>
    </row>
    <row r="10" spans="1:14" ht="18.75" customHeight="1">
      <c r="A10" s="87"/>
      <c r="B10" s="88"/>
      <c r="C10" s="25" t="s">
        <v>9</v>
      </c>
      <c r="D10" s="25" t="s">
        <v>27</v>
      </c>
      <c r="E10" s="25" t="s">
        <v>34</v>
      </c>
      <c r="F10" s="25" t="s">
        <v>34</v>
      </c>
      <c r="G10" s="25" t="s">
        <v>62</v>
      </c>
      <c r="H10" s="25" t="s">
        <v>9</v>
      </c>
      <c r="I10" s="90" t="s">
        <v>10</v>
      </c>
      <c r="J10" s="46"/>
    </row>
    <row r="11" spans="1:14" ht="38.25">
      <c r="A11" s="55" t="s">
        <v>4</v>
      </c>
      <c r="B11" s="56" t="s">
        <v>1</v>
      </c>
      <c r="C11" s="27" t="s">
        <v>52</v>
      </c>
      <c r="D11" s="27" t="s">
        <v>53</v>
      </c>
      <c r="E11" s="27" t="s">
        <v>54</v>
      </c>
      <c r="F11" s="27" t="s">
        <v>55</v>
      </c>
      <c r="G11" s="27" t="s">
        <v>63</v>
      </c>
      <c r="H11" s="27" t="s">
        <v>35</v>
      </c>
      <c r="I11" s="91"/>
      <c r="J11" s="46"/>
      <c r="K11" s="57"/>
      <c r="L11" s="57"/>
    </row>
    <row r="12" spans="1:14">
      <c r="A12" s="58" t="s">
        <v>42</v>
      </c>
      <c r="B12" s="59" t="s">
        <v>46</v>
      </c>
      <c r="C12" s="60">
        <f>'Aneksi 2'!C28</f>
        <v>2177438</v>
      </c>
      <c r="D12" s="60">
        <f>'Aneksi 2'!D28</f>
        <v>2550485578.075408</v>
      </c>
      <c r="E12" s="60">
        <f>'Aneksi 2'!E28</f>
        <v>5152140</v>
      </c>
      <c r="F12" s="60">
        <f>'Aneksi 2'!F28</f>
        <v>5926077</v>
      </c>
      <c r="G12" s="80">
        <f>'Aneksi 2'!G28</f>
        <v>5926077</v>
      </c>
      <c r="H12" s="60">
        <f>'Aneksi 2'!H28</f>
        <v>6193921</v>
      </c>
      <c r="I12" s="61">
        <f>H12-G12</f>
        <v>267844</v>
      </c>
      <c r="J12" s="62"/>
      <c r="K12" s="28"/>
      <c r="L12" s="57"/>
      <c r="M12" s="63"/>
      <c r="N12" s="64"/>
    </row>
    <row r="13" spans="1:14">
      <c r="A13" s="58"/>
      <c r="B13" s="59"/>
      <c r="C13" s="60"/>
      <c r="D13" s="60"/>
      <c r="E13" s="60"/>
      <c r="F13" s="60"/>
      <c r="G13" s="60"/>
      <c r="H13" s="60"/>
      <c r="I13" s="61"/>
      <c r="J13" s="65"/>
      <c r="K13" s="57"/>
    </row>
    <row r="14" spans="1:14">
      <c r="A14" s="58"/>
      <c r="B14" s="59"/>
      <c r="C14" s="60"/>
      <c r="D14" s="60"/>
      <c r="E14" s="60"/>
      <c r="F14" s="60"/>
      <c r="G14" s="60"/>
      <c r="H14" s="60"/>
      <c r="I14" s="61"/>
      <c r="J14" s="46"/>
      <c r="K14" s="57"/>
      <c r="L14" s="57"/>
    </row>
    <row r="15" spans="1:14">
      <c r="A15" s="58"/>
      <c r="B15" s="59"/>
      <c r="C15" s="60"/>
      <c r="D15" s="60"/>
      <c r="E15" s="60"/>
      <c r="F15" s="60"/>
      <c r="G15" s="60"/>
      <c r="H15" s="60"/>
      <c r="I15" s="61"/>
      <c r="J15" s="46"/>
      <c r="K15" s="57"/>
      <c r="L15" s="57"/>
    </row>
    <row r="16" spans="1:14">
      <c r="A16" s="58"/>
      <c r="B16" s="59"/>
      <c r="C16" s="60"/>
      <c r="D16" s="60"/>
      <c r="E16" s="60"/>
      <c r="F16" s="60"/>
      <c r="G16" s="60"/>
      <c r="H16" s="60"/>
      <c r="I16" s="61"/>
      <c r="J16" s="46"/>
      <c r="K16" s="57"/>
      <c r="L16" s="57"/>
    </row>
    <row r="17" spans="1:15" ht="15.75" thickBot="1">
      <c r="A17" s="58"/>
      <c r="B17" s="59"/>
      <c r="C17" s="60"/>
      <c r="D17" s="60"/>
      <c r="E17" s="60"/>
      <c r="F17" s="60"/>
      <c r="G17" s="60"/>
      <c r="H17" s="60"/>
      <c r="I17" s="61"/>
      <c r="J17" s="46"/>
      <c r="K17" s="57"/>
      <c r="L17" s="57"/>
    </row>
    <row r="18" spans="1:15" ht="14.25" customHeight="1" thickBot="1">
      <c r="A18" s="92" t="s">
        <v>44</v>
      </c>
      <c r="B18" s="93"/>
      <c r="C18" s="66">
        <f>SUM(C12:C17)</f>
        <v>2177438</v>
      </c>
      <c r="D18" s="66">
        <f t="shared" ref="D18" si="0">SUM(D12:D17)</f>
        <v>2550485578.075408</v>
      </c>
      <c r="E18" s="66">
        <f>SUM(E12:E17)</f>
        <v>5152140</v>
      </c>
      <c r="F18" s="66">
        <f>SUM(F12:F17)</f>
        <v>5926077</v>
      </c>
      <c r="G18" s="66">
        <f>SUM(G12:G17)</f>
        <v>5926077</v>
      </c>
      <c r="H18" s="66">
        <f>SUM(H12:H17)</f>
        <v>6193921</v>
      </c>
      <c r="I18" s="66">
        <f>SUM(I12:I17)</f>
        <v>267844</v>
      </c>
      <c r="J18" s="46"/>
      <c r="K18" s="57"/>
      <c r="L18" s="57"/>
    </row>
    <row r="19" spans="1:15" ht="15" customHeight="1" thickBot="1">
      <c r="A19" s="92" t="s">
        <v>40</v>
      </c>
      <c r="B19" s="94"/>
      <c r="C19" s="67"/>
      <c r="D19" s="68"/>
      <c r="E19" s="67"/>
      <c r="F19" s="68">
        <f>E19</f>
        <v>0</v>
      </c>
      <c r="G19" s="68"/>
      <c r="H19" s="66"/>
      <c r="I19" s="69"/>
      <c r="J19" s="70"/>
      <c r="K19" s="57"/>
      <c r="L19" s="57"/>
    </row>
    <row r="20" spans="1:15" s="75" customFormat="1" ht="15.75" thickBot="1">
      <c r="A20" s="92" t="s">
        <v>41</v>
      </c>
      <c r="B20" s="95"/>
      <c r="C20" s="71">
        <f t="shared" ref="C20:E20" si="1">C18+C19</f>
        <v>2177438</v>
      </c>
      <c r="D20" s="71">
        <f t="shared" si="1"/>
        <v>2550485578.075408</v>
      </c>
      <c r="E20" s="71">
        <f t="shared" si="1"/>
        <v>5152140</v>
      </c>
      <c r="F20" s="71">
        <f>SUM(F18:F19)</f>
        <v>5926077</v>
      </c>
      <c r="G20" s="71">
        <f>SUM(G18:G19)</f>
        <v>5926077</v>
      </c>
      <c r="H20" s="71">
        <f>SUM(H18:H19)</f>
        <v>6193921</v>
      </c>
      <c r="I20" s="72">
        <f>SUM(I18:I19)</f>
        <v>267844</v>
      </c>
      <c r="J20" s="73"/>
      <c r="K20" s="74"/>
      <c r="L20" s="57"/>
      <c r="M20"/>
      <c r="N20"/>
      <c r="O20"/>
    </row>
    <row r="21" spans="1:15" s="75" customFormat="1" ht="12.75">
      <c r="A21" s="5"/>
      <c r="B21" s="5"/>
      <c r="C21" s="76"/>
      <c r="D21" s="76"/>
      <c r="E21" s="76"/>
      <c r="F21" s="76"/>
      <c r="G21" s="76"/>
      <c r="H21" s="76"/>
      <c r="I21" s="76"/>
      <c r="J21" s="73"/>
      <c r="K21" s="74"/>
      <c r="L21" s="74"/>
    </row>
    <row r="22" spans="1:15">
      <c r="A22" s="6"/>
      <c r="B22" s="7"/>
      <c r="C22" s="7"/>
      <c r="D22" s="6"/>
      <c r="E22" s="6"/>
      <c r="F22" s="6"/>
      <c r="G22" s="77"/>
      <c r="H22" s="6"/>
      <c r="K22" s="57"/>
      <c r="L22" s="57"/>
    </row>
    <row r="23" spans="1:15">
      <c r="A23" s="38"/>
      <c r="B23" s="39" t="s">
        <v>50</v>
      </c>
      <c r="C23" s="6"/>
      <c r="D23" s="40"/>
      <c r="E23" s="40"/>
      <c r="F23" s="40"/>
      <c r="G23" s="39" t="s">
        <v>51</v>
      </c>
      <c r="H23" s="39"/>
      <c r="I23" s="40"/>
    </row>
    <row r="24" spans="1:15">
      <c r="A24" s="7"/>
      <c r="B24" s="39" t="s">
        <v>64</v>
      </c>
      <c r="C24"/>
      <c r="D24" s="40"/>
      <c r="E24" s="40"/>
      <c r="F24"/>
      <c r="G24" s="39" t="s">
        <v>59</v>
      </c>
      <c r="H24" s="39"/>
      <c r="I24" s="40"/>
    </row>
    <row r="25" spans="1:15">
      <c r="A25"/>
      <c r="B25"/>
      <c r="C25"/>
      <c r="D25"/>
      <c r="E25"/>
      <c r="F25"/>
      <c r="G25" s="78"/>
      <c r="H25" s="78"/>
      <c r="I25"/>
      <c r="K25" s="57"/>
      <c r="L25" s="57"/>
    </row>
    <row r="26" spans="1:15">
      <c r="K26" s="57"/>
      <c r="L26" s="57"/>
    </row>
    <row r="27" spans="1:15">
      <c r="K27" s="57"/>
      <c r="L27" s="57"/>
    </row>
    <row r="28" spans="1:15">
      <c r="K28" s="57"/>
      <c r="L28" s="57"/>
    </row>
    <row r="29" spans="1:15">
      <c r="K29" s="57"/>
      <c r="L29" s="57"/>
    </row>
    <row r="30" spans="1:15">
      <c r="K30" s="57"/>
      <c r="L30" s="57"/>
    </row>
    <row r="31" spans="1:15">
      <c r="K31" s="57"/>
      <c r="L31" s="57"/>
    </row>
    <row r="32" spans="1:15">
      <c r="K32" s="57"/>
      <c r="L32" s="57"/>
    </row>
    <row r="33" spans="11:12">
      <c r="K33" s="57"/>
      <c r="L33" s="57"/>
    </row>
    <row r="34" spans="11:12">
      <c r="K34" s="57"/>
      <c r="L34" s="57"/>
    </row>
    <row r="35" spans="11:12">
      <c r="K35" s="57"/>
      <c r="L35" s="57"/>
    </row>
  </sheetData>
  <mergeCells count="8">
    <mergeCell ref="H6:I6"/>
    <mergeCell ref="A8:B10"/>
    <mergeCell ref="C8:I8"/>
    <mergeCell ref="I10:I11"/>
    <mergeCell ref="A18:B18"/>
    <mergeCell ref="A19:B19"/>
    <mergeCell ref="A20:B20"/>
    <mergeCell ref="B6:F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2:K32"/>
  <sheetViews>
    <sheetView tabSelected="1" zoomScaleNormal="100" workbookViewId="0">
      <selection activeCell="N18" sqref="N17:N18"/>
    </sheetView>
  </sheetViews>
  <sheetFormatPr defaultRowHeight="15"/>
  <cols>
    <col min="1" max="1" width="12" style="7" customWidth="1"/>
    <col min="2" max="2" width="29.42578125" style="6" customWidth="1"/>
    <col min="3" max="3" width="12.140625" style="6" customWidth="1"/>
    <col min="4" max="4" width="13.5703125" style="7" customWidth="1"/>
    <col min="5" max="5" width="12.42578125" style="7" customWidth="1"/>
    <col min="6" max="6" width="14" style="7" customWidth="1"/>
    <col min="7" max="7" width="14.7109375" style="7" customWidth="1"/>
    <col min="8" max="8" width="15.28515625" style="7" customWidth="1"/>
    <col min="9" max="9" width="12.5703125" style="7" bestFit="1" customWidth="1"/>
    <col min="10" max="10" width="19.7109375" customWidth="1"/>
    <col min="11" max="11" width="17.85546875" customWidth="1"/>
    <col min="197" max="197" width="11.7109375" customWidth="1"/>
    <col min="198" max="198" width="39.5703125" customWidth="1"/>
    <col min="199" max="199" width="12.140625" customWidth="1"/>
    <col min="200" max="200" width="13.5703125" customWidth="1"/>
    <col min="201" max="201" width="13.28515625" customWidth="1"/>
    <col min="202" max="202" width="15" customWidth="1"/>
    <col min="203" max="203" width="18.5703125" customWidth="1"/>
    <col min="204" max="204" width="19.28515625" customWidth="1"/>
    <col min="205" max="205" width="13.140625" customWidth="1"/>
    <col min="208" max="208" width="27.140625" customWidth="1"/>
    <col min="211" max="211" width="12.85546875" customWidth="1"/>
    <col min="212" max="212" width="11.85546875" customWidth="1"/>
    <col min="213" max="213" width="13.7109375" customWidth="1"/>
    <col min="453" max="453" width="11.7109375" customWidth="1"/>
    <col min="454" max="454" width="39.5703125" customWidth="1"/>
    <col min="455" max="455" width="12.140625" customWidth="1"/>
    <col min="456" max="456" width="13.5703125" customWidth="1"/>
    <col min="457" max="457" width="13.28515625" customWidth="1"/>
    <col min="458" max="458" width="15" customWidth="1"/>
    <col min="459" max="459" width="18.5703125" customWidth="1"/>
    <col min="460" max="460" width="19.28515625" customWidth="1"/>
    <col min="461" max="461" width="13.140625" customWidth="1"/>
    <col min="464" max="464" width="27.140625" customWidth="1"/>
    <col min="467" max="467" width="12.85546875" customWidth="1"/>
    <col min="468" max="468" width="11.85546875" customWidth="1"/>
    <col min="469" max="469" width="13.7109375" customWidth="1"/>
    <col min="709" max="709" width="11.7109375" customWidth="1"/>
    <col min="710" max="710" width="39.5703125" customWidth="1"/>
    <col min="711" max="711" width="12.140625" customWidth="1"/>
    <col min="712" max="712" width="13.5703125" customWidth="1"/>
    <col min="713" max="713" width="13.28515625" customWidth="1"/>
    <col min="714" max="714" width="15" customWidth="1"/>
    <col min="715" max="715" width="18.5703125" customWidth="1"/>
    <col min="716" max="716" width="19.28515625" customWidth="1"/>
    <col min="717" max="717" width="13.140625" customWidth="1"/>
    <col min="720" max="720" width="27.140625" customWidth="1"/>
    <col min="723" max="723" width="12.85546875" customWidth="1"/>
    <col min="724" max="724" width="11.85546875" customWidth="1"/>
    <col min="725" max="725" width="13.7109375" customWidth="1"/>
    <col min="965" max="965" width="11.7109375" customWidth="1"/>
    <col min="966" max="966" width="39.5703125" customWidth="1"/>
    <col min="967" max="967" width="12.140625" customWidth="1"/>
    <col min="968" max="968" width="13.5703125" customWidth="1"/>
    <col min="969" max="969" width="13.28515625" customWidth="1"/>
    <col min="970" max="970" width="15" customWidth="1"/>
    <col min="971" max="971" width="18.5703125" customWidth="1"/>
    <col min="972" max="972" width="19.28515625" customWidth="1"/>
    <col min="973" max="973" width="13.140625" customWidth="1"/>
    <col min="976" max="976" width="27.140625" customWidth="1"/>
    <col min="979" max="979" width="12.85546875" customWidth="1"/>
    <col min="980" max="980" width="11.85546875" customWidth="1"/>
    <col min="981" max="981" width="13.7109375" customWidth="1"/>
    <col min="1221" max="1221" width="11.7109375" customWidth="1"/>
    <col min="1222" max="1222" width="39.5703125" customWidth="1"/>
    <col min="1223" max="1223" width="12.140625" customWidth="1"/>
    <col min="1224" max="1224" width="13.5703125" customWidth="1"/>
    <col min="1225" max="1225" width="13.28515625" customWidth="1"/>
    <col min="1226" max="1226" width="15" customWidth="1"/>
    <col min="1227" max="1227" width="18.5703125" customWidth="1"/>
    <col min="1228" max="1228" width="19.28515625" customWidth="1"/>
    <col min="1229" max="1229" width="13.140625" customWidth="1"/>
    <col min="1232" max="1232" width="27.140625" customWidth="1"/>
    <col min="1235" max="1235" width="12.85546875" customWidth="1"/>
    <col min="1236" max="1236" width="11.85546875" customWidth="1"/>
    <col min="1237" max="1237" width="13.7109375" customWidth="1"/>
    <col min="1477" max="1477" width="11.7109375" customWidth="1"/>
    <col min="1478" max="1478" width="39.5703125" customWidth="1"/>
    <col min="1479" max="1479" width="12.140625" customWidth="1"/>
    <col min="1480" max="1480" width="13.5703125" customWidth="1"/>
    <col min="1481" max="1481" width="13.28515625" customWidth="1"/>
    <col min="1482" max="1482" width="15" customWidth="1"/>
    <col min="1483" max="1483" width="18.5703125" customWidth="1"/>
    <col min="1484" max="1484" width="19.28515625" customWidth="1"/>
    <col min="1485" max="1485" width="13.140625" customWidth="1"/>
    <col min="1488" max="1488" width="27.140625" customWidth="1"/>
    <col min="1491" max="1491" width="12.85546875" customWidth="1"/>
    <col min="1492" max="1492" width="11.85546875" customWidth="1"/>
    <col min="1493" max="1493" width="13.7109375" customWidth="1"/>
    <col min="1733" max="1733" width="11.7109375" customWidth="1"/>
    <col min="1734" max="1734" width="39.5703125" customWidth="1"/>
    <col min="1735" max="1735" width="12.140625" customWidth="1"/>
    <col min="1736" max="1736" width="13.5703125" customWidth="1"/>
    <col min="1737" max="1737" width="13.28515625" customWidth="1"/>
    <col min="1738" max="1738" width="15" customWidth="1"/>
    <col min="1739" max="1739" width="18.5703125" customWidth="1"/>
    <col min="1740" max="1740" width="19.28515625" customWidth="1"/>
    <col min="1741" max="1741" width="13.140625" customWidth="1"/>
    <col min="1744" max="1744" width="27.140625" customWidth="1"/>
    <col min="1747" max="1747" width="12.85546875" customWidth="1"/>
    <col min="1748" max="1748" width="11.85546875" customWidth="1"/>
    <col min="1749" max="1749" width="13.7109375" customWidth="1"/>
    <col min="1989" max="1989" width="11.7109375" customWidth="1"/>
    <col min="1990" max="1990" width="39.5703125" customWidth="1"/>
    <col min="1991" max="1991" width="12.140625" customWidth="1"/>
    <col min="1992" max="1992" width="13.5703125" customWidth="1"/>
    <col min="1993" max="1993" width="13.28515625" customWidth="1"/>
    <col min="1994" max="1994" width="15" customWidth="1"/>
    <col min="1995" max="1995" width="18.5703125" customWidth="1"/>
    <col min="1996" max="1996" width="19.28515625" customWidth="1"/>
    <col min="1997" max="1997" width="13.140625" customWidth="1"/>
    <col min="2000" max="2000" width="27.140625" customWidth="1"/>
    <col min="2003" max="2003" width="12.85546875" customWidth="1"/>
    <col min="2004" max="2004" width="11.85546875" customWidth="1"/>
    <col min="2005" max="2005" width="13.7109375" customWidth="1"/>
    <col min="2245" max="2245" width="11.7109375" customWidth="1"/>
    <col min="2246" max="2246" width="39.5703125" customWidth="1"/>
    <col min="2247" max="2247" width="12.140625" customWidth="1"/>
    <col min="2248" max="2248" width="13.5703125" customWidth="1"/>
    <col min="2249" max="2249" width="13.28515625" customWidth="1"/>
    <col min="2250" max="2250" width="15" customWidth="1"/>
    <col min="2251" max="2251" width="18.5703125" customWidth="1"/>
    <col min="2252" max="2252" width="19.28515625" customWidth="1"/>
    <col min="2253" max="2253" width="13.140625" customWidth="1"/>
    <col min="2256" max="2256" width="27.140625" customWidth="1"/>
    <col min="2259" max="2259" width="12.85546875" customWidth="1"/>
    <col min="2260" max="2260" width="11.85546875" customWidth="1"/>
    <col min="2261" max="2261" width="13.7109375" customWidth="1"/>
    <col min="2501" max="2501" width="11.7109375" customWidth="1"/>
    <col min="2502" max="2502" width="39.5703125" customWidth="1"/>
    <col min="2503" max="2503" width="12.140625" customWidth="1"/>
    <col min="2504" max="2504" width="13.5703125" customWidth="1"/>
    <col min="2505" max="2505" width="13.28515625" customWidth="1"/>
    <col min="2506" max="2506" width="15" customWidth="1"/>
    <col min="2507" max="2507" width="18.5703125" customWidth="1"/>
    <col min="2508" max="2508" width="19.28515625" customWidth="1"/>
    <col min="2509" max="2509" width="13.140625" customWidth="1"/>
    <col min="2512" max="2512" width="27.140625" customWidth="1"/>
    <col min="2515" max="2515" width="12.85546875" customWidth="1"/>
    <col min="2516" max="2516" width="11.85546875" customWidth="1"/>
    <col min="2517" max="2517" width="13.7109375" customWidth="1"/>
    <col min="2757" max="2757" width="11.7109375" customWidth="1"/>
    <col min="2758" max="2758" width="39.5703125" customWidth="1"/>
    <col min="2759" max="2759" width="12.140625" customWidth="1"/>
    <col min="2760" max="2760" width="13.5703125" customWidth="1"/>
    <col min="2761" max="2761" width="13.28515625" customWidth="1"/>
    <col min="2762" max="2762" width="15" customWidth="1"/>
    <col min="2763" max="2763" width="18.5703125" customWidth="1"/>
    <col min="2764" max="2764" width="19.28515625" customWidth="1"/>
    <col min="2765" max="2765" width="13.140625" customWidth="1"/>
    <col min="2768" max="2768" width="27.140625" customWidth="1"/>
    <col min="2771" max="2771" width="12.85546875" customWidth="1"/>
    <col min="2772" max="2772" width="11.85546875" customWidth="1"/>
    <col min="2773" max="2773" width="13.7109375" customWidth="1"/>
    <col min="3013" max="3013" width="11.7109375" customWidth="1"/>
    <col min="3014" max="3014" width="39.5703125" customWidth="1"/>
    <col min="3015" max="3015" width="12.140625" customWidth="1"/>
    <col min="3016" max="3016" width="13.5703125" customWidth="1"/>
    <col min="3017" max="3017" width="13.28515625" customWidth="1"/>
    <col min="3018" max="3018" width="15" customWidth="1"/>
    <col min="3019" max="3019" width="18.5703125" customWidth="1"/>
    <col min="3020" max="3020" width="19.28515625" customWidth="1"/>
    <col min="3021" max="3021" width="13.140625" customWidth="1"/>
    <col min="3024" max="3024" width="27.140625" customWidth="1"/>
    <col min="3027" max="3027" width="12.85546875" customWidth="1"/>
    <col min="3028" max="3028" width="11.85546875" customWidth="1"/>
    <col min="3029" max="3029" width="13.7109375" customWidth="1"/>
    <col min="3269" max="3269" width="11.7109375" customWidth="1"/>
    <col min="3270" max="3270" width="39.5703125" customWidth="1"/>
    <col min="3271" max="3271" width="12.140625" customWidth="1"/>
    <col min="3272" max="3272" width="13.5703125" customWidth="1"/>
    <col min="3273" max="3273" width="13.28515625" customWidth="1"/>
    <col min="3274" max="3274" width="15" customWidth="1"/>
    <col min="3275" max="3275" width="18.5703125" customWidth="1"/>
    <col min="3276" max="3276" width="19.28515625" customWidth="1"/>
    <col min="3277" max="3277" width="13.140625" customWidth="1"/>
    <col min="3280" max="3280" width="27.140625" customWidth="1"/>
    <col min="3283" max="3283" width="12.85546875" customWidth="1"/>
    <col min="3284" max="3284" width="11.85546875" customWidth="1"/>
    <col min="3285" max="3285" width="13.7109375" customWidth="1"/>
    <col min="3525" max="3525" width="11.7109375" customWidth="1"/>
    <col min="3526" max="3526" width="39.5703125" customWidth="1"/>
    <col min="3527" max="3527" width="12.140625" customWidth="1"/>
    <col min="3528" max="3528" width="13.5703125" customWidth="1"/>
    <col min="3529" max="3529" width="13.28515625" customWidth="1"/>
    <col min="3530" max="3530" width="15" customWidth="1"/>
    <col min="3531" max="3531" width="18.5703125" customWidth="1"/>
    <col min="3532" max="3532" width="19.28515625" customWidth="1"/>
    <col min="3533" max="3533" width="13.140625" customWidth="1"/>
    <col min="3536" max="3536" width="27.140625" customWidth="1"/>
    <col min="3539" max="3539" width="12.85546875" customWidth="1"/>
    <col min="3540" max="3540" width="11.85546875" customWidth="1"/>
    <col min="3541" max="3541" width="13.7109375" customWidth="1"/>
    <col min="3781" max="3781" width="11.7109375" customWidth="1"/>
    <col min="3782" max="3782" width="39.5703125" customWidth="1"/>
    <col min="3783" max="3783" width="12.140625" customWidth="1"/>
    <col min="3784" max="3784" width="13.5703125" customWidth="1"/>
    <col min="3785" max="3785" width="13.28515625" customWidth="1"/>
    <col min="3786" max="3786" width="15" customWidth="1"/>
    <col min="3787" max="3787" width="18.5703125" customWidth="1"/>
    <col min="3788" max="3788" width="19.28515625" customWidth="1"/>
    <col min="3789" max="3789" width="13.140625" customWidth="1"/>
    <col min="3792" max="3792" width="27.140625" customWidth="1"/>
    <col min="3795" max="3795" width="12.85546875" customWidth="1"/>
    <col min="3796" max="3796" width="11.85546875" customWidth="1"/>
    <col min="3797" max="3797" width="13.7109375" customWidth="1"/>
    <col min="4037" max="4037" width="11.7109375" customWidth="1"/>
    <col min="4038" max="4038" width="39.5703125" customWidth="1"/>
    <col min="4039" max="4039" width="12.140625" customWidth="1"/>
    <col min="4040" max="4040" width="13.5703125" customWidth="1"/>
    <col min="4041" max="4041" width="13.28515625" customWidth="1"/>
    <col min="4042" max="4042" width="15" customWidth="1"/>
    <col min="4043" max="4043" width="18.5703125" customWidth="1"/>
    <col min="4044" max="4044" width="19.28515625" customWidth="1"/>
    <col min="4045" max="4045" width="13.140625" customWidth="1"/>
    <col min="4048" max="4048" width="27.140625" customWidth="1"/>
    <col min="4051" max="4051" width="12.85546875" customWidth="1"/>
    <col min="4052" max="4052" width="11.85546875" customWidth="1"/>
    <col min="4053" max="4053" width="13.7109375" customWidth="1"/>
    <col min="4293" max="4293" width="11.7109375" customWidth="1"/>
    <col min="4294" max="4294" width="39.5703125" customWidth="1"/>
    <col min="4295" max="4295" width="12.140625" customWidth="1"/>
    <col min="4296" max="4296" width="13.5703125" customWidth="1"/>
    <col min="4297" max="4297" width="13.28515625" customWidth="1"/>
    <col min="4298" max="4298" width="15" customWidth="1"/>
    <col min="4299" max="4299" width="18.5703125" customWidth="1"/>
    <col min="4300" max="4300" width="19.28515625" customWidth="1"/>
    <col min="4301" max="4301" width="13.140625" customWidth="1"/>
    <col min="4304" max="4304" width="27.140625" customWidth="1"/>
    <col min="4307" max="4307" width="12.85546875" customWidth="1"/>
    <col min="4308" max="4308" width="11.85546875" customWidth="1"/>
    <col min="4309" max="4309" width="13.7109375" customWidth="1"/>
    <col min="4549" max="4549" width="11.7109375" customWidth="1"/>
    <col min="4550" max="4550" width="39.5703125" customWidth="1"/>
    <col min="4551" max="4551" width="12.140625" customWidth="1"/>
    <col min="4552" max="4552" width="13.5703125" customWidth="1"/>
    <col min="4553" max="4553" width="13.28515625" customWidth="1"/>
    <col min="4554" max="4554" width="15" customWidth="1"/>
    <col min="4555" max="4555" width="18.5703125" customWidth="1"/>
    <col min="4556" max="4556" width="19.28515625" customWidth="1"/>
    <col min="4557" max="4557" width="13.140625" customWidth="1"/>
    <col min="4560" max="4560" width="27.140625" customWidth="1"/>
    <col min="4563" max="4563" width="12.85546875" customWidth="1"/>
    <col min="4564" max="4564" width="11.85546875" customWidth="1"/>
    <col min="4565" max="4565" width="13.7109375" customWidth="1"/>
    <col min="4805" max="4805" width="11.7109375" customWidth="1"/>
    <col min="4806" max="4806" width="39.5703125" customWidth="1"/>
    <col min="4807" max="4807" width="12.140625" customWidth="1"/>
    <col min="4808" max="4808" width="13.5703125" customWidth="1"/>
    <col min="4809" max="4809" width="13.28515625" customWidth="1"/>
    <col min="4810" max="4810" width="15" customWidth="1"/>
    <col min="4811" max="4811" width="18.5703125" customWidth="1"/>
    <col min="4812" max="4812" width="19.28515625" customWidth="1"/>
    <col min="4813" max="4813" width="13.140625" customWidth="1"/>
    <col min="4816" max="4816" width="27.140625" customWidth="1"/>
    <col min="4819" max="4819" width="12.85546875" customWidth="1"/>
    <col min="4820" max="4820" width="11.85546875" customWidth="1"/>
    <col min="4821" max="4821" width="13.7109375" customWidth="1"/>
    <col min="5061" max="5061" width="11.7109375" customWidth="1"/>
    <col min="5062" max="5062" width="39.5703125" customWidth="1"/>
    <col min="5063" max="5063" width="12.140625" customWidth="1"/>
    <col min="5064" max="5064" width="13.5703125" customWidth="1"/>
    <col min="5065" max="5065" width="13.28515625" customWidth="1"/>
    <col min="5066" max="5066" width="15" customWidth="1"/>
    <col min="5067" max="5067" width="18.5703125" customWidth="1"/>
    <col min="5068" max="5068" width="19.28515625" customWidth="1"/>
    <col min="5069" max="5069" width="13.140625" customWidth="1"/>
    <col min="5072" max="5072" width="27.140625" customWidth="1"/>
    <col min="5075" max="5075" width="12.85546875" customWidth="1"/>
    <col min="5076" max="5076" width="11.85546875" customWidth="1"/>
    <col min="5077" max="5077" width="13.7109375" customWidth="1"/>
    <col min="5317" max="5317" width="11.7109375" customWidth="1"/>
    <col min="5318" max="5318" width="39.5703125" customWidth="1"/>
    <col min="5319" max="5319" width="12.140625" customWidth="1"/>
    <col min="5320" max="5320" width="13.5703125" customWidth="1"/>
    <col min="5321" max="5321" width="13.28515625" customWidth="1"/>
    <col min="5322" max="5322" width="15" customWidth="1"/>
    <col min="5323" max="5323" width="18.5703125" customWidth="1"/>
    <col min="5324" max="5324" width="19.28515625" customWidth="1"/>
    <col min="5325" max="5325" width="13.140625" customWidth="1"/>
    <col min="5328" max="5328" width="27.140625" customWidth="1"/>
    <col min="5331" max="5331" width="12.85546875" customWidth="1"/>
    <col min="5332" max="5332" width="11.85546875" customWidth="1"/>
    <col min="5333" max="5333" width="13.7109375" customWidth="1"/>
    <col min="5573" max="5573" width="11.7109375" customWidth="1"/>
    <col min="5574" max="5574" width="39.5703125" customWidth="1"/>
    <col min="5575" max="5575" width="12.140625" customWidth="1"/>
    <col min="5576" max="5576" width="13.5703125" customWidth="1"/>
    <col min="5577" max="5577" width="13.28515625" customWidth="1"/>
    <col min="5578" max="5578" width="15" customWidth="1"/>
    <col min="5579" max="5579" width="18.5703125" customWidth="1"/>
    <col min="5580" max="5580" width="19.28515625" customWidth="1"/>
    <col min="5581" max="5581" width="13.140625" customWidth="1"/>
    <col min="5584" max="5584" width="27.140625" customWidth="1"/>
    <col min="5587" max="5587" width="12.85546875" customWidth="1"/>
    <col min="5588" max="5588" width="11.85546875" customWidth="1"/>
    <col min="5589" max="5589" width="13.7109375" customWidth="1"/>
    <col min="5829" max="5829" width="11.7109375" customWidth="1"/>
    <col min="5830" max="5830" width="39.5703125" customWidth="1"/>
    <col min="5831" max="5831" width="12.140625" customWidth="1"/>
    <col min="5832" max="5832" width="13.5703125" customWidth="1"/>
    <col min="5833" max="5833" width="13.28515625" customWidth="1"/>
    <col min="5834" max="5834" width="15" customWidth="1"/>
    <col min="5835" max="5835" width="18.5703125" customWidth="1"/>
    <col min="5836" max="5836" width="19.28515625" customWidth="1"/>
    <col min="5837" max="5837" width="13.140625" customWidth="1"/>
    <col min="5840" max="5840" width="27.140625" customWidth="1"/>
    <col min="5843" max="5843" width="12.85546875" customWidth="1"/>
    <col min="5844" max="5844" width="11.85546875" customWidth="1"/>
    <col min="5845" max="5845" width="13.7109375" customWidth="1"/>
    <col min="6085" max="6085" width="11.7109375" customWidth="1"/>
    <col min="6086" max="6086" width="39.5703125" customWidth="1"/>
    <col min="6087" max="6087" width="12.140625" customWidth="1"/>
    <col min="6088" max="6088" width="13.5703125" customWidth="1"/>
    <col min="6089" max="6089" width="13.28515625" customWidth="1"/>
    <col min="6090" max="6090" width="15" customWidth="1"/>
    <col min="6091" max="6091" width="18.5703125" customWidth="1"/>
    <col min="6092" max="6092" width="19.28515625" customWidth="1"/>
    <col min="6093" max="6093" width="13.140625" customWidth="1"/>
    <col min="6096" max="6096" width="27.140625" customWidth="1"/>
    <col min="6099" max="6099" width="12.85546875" customWidth="1"/>
    <col min="6100" max="6100" width="11.85546875" customWidth="1"/>
    <col min="6101" max="6101" width="13.7109375" customWidth="1"/>
    <col min="6341" max="6341" width="11.7109375" customWidth="1"/>
    <col min="6342" max="6342" width="39.5703125" customWidth="1"/>
    <col min="6343" max="6343" width="12.140625" customWidth="1"/>
    <col min="6344" max="6344" width="13.5703125" customWidth="1"/>
    <col min="6345" max="6345" width="13.28515625" customWidth="1"/>
    <col min="6346" max="6346" width="15" customWidth="1"/>
    <col min="6347" max="6347" width="18.5703125" customWidth="1"/>
    <col min="6348" max="6348" width="19.28515625" customWidth="1"/>
    <col min="6349" max="6349" width="13.140625" customWidth="1"/>
    <col min="6352" max="6352" width="27.140625" customWidth="1"/>
    <col min="6355" max="6355" width="12.85546875" customWidth="1"/>
    <col min="6356" max="6356" width="11.85546875" customWidth="1"/>
    <col min="6357" max="6357" width="13.7109375" customWidth="1"/>
    <col min="6597" max="6597" width="11.7109375" customWidth="1"/>
    <col min="6598" max="6598" width="39.5703125" customWidth="1"/>
    <col min="6599" max="6599" width="12.140625" customWidth="1"/>
    <col min="6600" max="6600" width="13.5703125" customWidth="1"/>
    <col min="6601" max="6601" width="13.28515625" customWidth="1"/>
    <col min="6602" max="6602" width="15" customWidth="1"/>
    <col min="6603" max="6603" width="18.5703125" customWidth="1"/>
    <col min="6604" max="6604" width="19.28515625" customWidth="1"/>
    <col min="6605" max="6605" width="13.140625" customWidth="1"/>
    <col min="6608" max="6608" width="27.140625" customWidth="1"/>
    <col min="6611" max="6611" width="12.85546875" customWidth="1"/>
    <col min="6612" max="6612" width="11.85546875" customWidth="1"/>
    <col min="6613" max="6613" width="13.7109375" customWidth="1"/>
    <col min="6853" max="6853" width="11.7109375" customWidth="1"/>
    <col min="6854" max="6854" width="39.5703125" customWidth="1"/>
    <col min="6855" max="6855" width="12.140625" customWidth="1"/>
    <col min="6856" max="6856" width="13.5703125" customWidth="1"/>
    <col min="6857" max="6857" width="13.28515625" customWidth="1"/>
    <col min="6858" max="6858" width="15" customWidth="1"/>
    <col min="6859" max="6859" width="18.5703125" customWidth="1"/>
    <col min="6860" max="6860" width="19.28515625" customWidth="1"/>
    <col min="6861" max="6861" width="13.140625" customWidth="1"/>
    <col min="6864" max="6864" width="27.140625" customWidth="1"/>
    <col min="6867" max="6867" width="12.85546875" customWidth="1"/>
    <col min="6868" max="6868" width="11.85546875" customWidth="1"/>
    <col min="6869" max="6869" width="13.7109375" customWidth="1"/>
    <col min="7109" max="7109" width="11.7109375" customWidth="1"/>
    <col min="7110" max="7110" width="39.5703125" customWidth="1"/>
    <col min="7111" max="7111" width="12.140625" customWidth="1"/>
    <col min="7112" max="7112" width="13.5703125" customWidth="1"/>
    <col min="7113" max="7113" width="13.28515625" customWidth="1"/>
    <col min="7114" max="7114" width="15" customWidth="1"/>
    <col min="7115" max="7115" width="18.5703125" customWidth="1"/>
    <col min="7116" max="7116" width="19.28515625" customWidth="1"/>
    <col min="7117" max="7117" width="13.140625" customWidth="1"/>
    <col min="7120" max="7120" width="27.140625" customWidth="1"/>
    <col min="7123" max="7123" width="12.85546875" customWidth="1"/>
    <col min="7124" max="7124" width="11.85546875" customWidth="1"/>
    <col min="7125" max="7125" width="13.7109375" customWidth="1"/>
    <col min="7365" max="7365" width="11.7109375" customWidth="1"/>
    <col min="7366" max="7366" width="39.5703125" customWidth="1"/>
    <col min="7367" max="7367" width="12.140625" customWidth="1"/>
    <col min="7368" max="7368" width="13.5703125" customWidth="1"/>
    <col min="7369" max="7369" width="13.28515625" customWidth="1"/>
    <col min="7370" max="7370" width="15" customWidth="1"/>
    <col min="7371" max="7371" width="18.5703125" customWidth="1"/>
    <col min="7372" max="7372" width="19.28515625" customWidth="1"/>
    <col min="7373" max="7373" width="13.140625" customWidth="1"/>
    <col min="7376" max="7376" width="27.140625" customWidth="1"/>
    <col min="7379" max="7379" width="12.85546875" customWidth="1"/>
    <col min="7380" max="7380" width="11.85546875" customWidth="1"/>
    <col min="7381" max="7381" width="13.7109375" customWidth="1"/>
    <col min="7621" max="7621" width="11.7109375" customWidth="1"/>
    <col min="7622" max="7622" width="39.5703125" customWidth="1"/>
    <col min="7623" max="7623" width="12.140625" customWidth="1"/>
    <col min="7624" max="7624" width="13.5703125" customWidth="1"/>
    <col min="7625" max="7625" width="13.28515625" customWidth="1"/>
    <col min="7626" max="7626" width="15" customWidth="1"/>
    <col min="7627" max="7627" width="18.5703125" customWidth="1"/>
    <col min="7628" max="7628" width="19.28515625" customWidth="1"/>
    <col min="7629" max="7629" width="13.140625" customWidth="1"/>
    <col min="7632" max="7632" width="27.140625" customWidth="1"/>
    <col min="7635" max="7635" width="12.85546875" customWidth="1"/>
    <col min="7636" max="7636" width="11.85546875" customWidth="1"/>
    <col min="7637" max="7637" width="13.7109375" customWidth="1"/>
    <col min="7877" max="7877" width="11.7109375" customWidth="1"/>
    <col min="7878" max="7878" width="39.5703125" customWidth="1"/>
    <col min="7879" max="7879" width="12.140625" customWidth="1"/>
    <col min="7880" max="7880" width="13.5703125" customWidth="1"/>
    <col min="7881" max="7881" width="13.28515625" customWidth="1"/>
    <col min="7882" max="7882" width="15" customWidth="1"/>
    <col min="7883" max="7883" width="18.5703125" customWidth="1"/>
    <col min="7884" max="7884" width="19.28515625" customWidth="1"/>
    <col min="7885" max="7885" width="13.140625" customWidth="1"/>
    <col min="7888" max="7888" width="27.140625" customWidth="1"/>
    <col min="7891" max="7891" width="12.85546875" customWidth="1"/>
    <col min="7892" max="7892" width="11.85546875" customWidth="1"/>
    <col min="7893" max="7893" width="13.7109375" customWidth="1"/>
    <col min="8133" max="8133" width="11.7109375" customWidth="1"/>
    <col min="8134" max="8134" width="39.5703125" customWidth="1"/>
    <col min="8135" max="8135" width="12.140625" customWidth="1"/>
    <col min="8136" max="8136" width="13.5703125" customWidth="1"/>
    <col min="8137" max="8137" width="13.28515625" customWidth="1"/>
    <col min="8138" max="8138" width="15" customWidth="1"/>
    <col min="8139" max="8139" width="18.5703125" customWidth="1"/>
    <col min="8140" max="8140" width="19.28515625" customWidth="1"/>
    <col min="8141" max="8141" width="13.140625" customWidth="1"/>
    <col min="8144" max="8144" width="27.140625" customWidth="1"/>
    <col min="8147" max="8147" width="12.85546875" customWidth="1"/>
    <col min="8148" max="8148" width="11.85546875" customWidth="1"/>
    <col min="8149" max="8149" width="13.7109375" customWidth="1"/>
    <col min="8389" max="8389" width="11.7109375" customWidth="1"/>
    <col min="8390" max="8390" width="39.5703125" customWidth="1"/>
    <col min="8391" max="8391" width="12.140625" customWidth="1"/>
    <col min="8392" max="8392" width="13.5703125" customWidth="1"/>
    <col min="8393" max="8393" width="13.28515625" customWidth="1"/>
    <col min="8394" max="8394" width="15" customWidth="1"/>
    <col min="8395" max="8395" width="18.5703125" customWidth="1"/>
    <col min="8396" max="8396" width="19.28515625" customWidth="1"/>
    <col min="8397" max="8397" width="13.140625" customWidth="1"/>
    <col min="8400" max="8400" width="27.140625" customWidth="1"/>
    <col min="8403" max="8403" width="12.85546875" customWidth="1"/>
    <col min="8404" max="8404" width="11.85546875" customWidth="1"/>
    <col min="8405" max="8405" width="13.7109375" customWidth="1"/>
    <col min="8645" max="8645" width="11.7109375" customWidth="1"/>
    <col min="8646" max="8646" width="39.5703125" customWidth="1"/>
    <col min="8647" max="8647" width="12.140625" customWidth="1"/>
    <col min="8648" max="8648" width="13.5703125" customWidth="1"/>
    <col min="8649" max="8649" width="13.28515625" customWidth="1"/>
    <col min="8650" max="8650" width="15" customWidth="1"/>
    <col min="8651" max="8651" width="18.5703125" customWidth="1"/>
    <col min="8652" max="8652" width="19.28515625" customWidth="1"/>
    <col min="8653" max="8653" width="13.140625" customWidth="1"/>
    <col min="8656" max="8656" width="27.140625" customWidth="1"/>
    <col min="8659" max="8659" width="12.85546875" customWidth="1"/>
    <col min="8660" max="8660" width="11.85546875" customWidth="1"/>
    <col min="8661" max="8661" width="13.7109375" customWidth="1"/>
    <col min="8901" max="8901" width="11.7109375" customWidth="1"/>
    <col min="8902" max="8902" width="39.5703125" customWidth="1"/>
    <col min="8903" max="8903" width="12.140625" customWidth="1"/>
    <col min="8904" max="8904" width="13.5703125" customWidth="1"/>
    <col min="8905" max="8905" width="13.28515625" customWidth="1"/>
    <col min="8906" max="8906" width="15" customWidth="1"/>
    <col min="8907" max="8907" width="18.5703125" customWidth="1"/>
    <col min="8908" max="8908" width="19.28515625" customWidth="1"/>
    <col min="8909" max="8909" width="13.140625" customWidth="1"/>
    <col min="8912" max="8912" width="27.140625" customWidth="1"/>
    <col min="8915" max="8915" width="12.85546875" customWidth="1"/>
    <col min="8916" max="8916" width="11.85546875" customWidth="1"/>
    <col min="8917" max="8917" width="13.7109375" customWidth="1"/>
    <col min="9157" max="9157" width="11.7109375" customWidth="1"/>
    <col min="9158" max="9158" width="39.5703125" customWidth="1"/>
    <col min="9159" max="9159" width="12.140625" customWidth="1"/>
    <col min="9160" max="9160" width="13.5703125" customWidth="1"/>
    <col min="9161" max="9161" width="13.28515625" customWidth="1"/>
    <col min="9162" max="9162" width="15" customWidth="1"/>
    <col min="9163" max="9163" width="18.5703125" customWidth="1"/>
    <col min="9164" max="9164" width="19.28515625" customWidth="1"/>
    <col min="9165" max="9165" width="13.140625" customWidth="1"/>
    <col min="9168" max="9168" width="27.140625" customWidth="1"/>
    <col min="9171" max="9171" width="12.85546875" customWidth="1"/>
    <col min="9172" max="9172" width="11.85546875" customWidth="1"/>
    <col min="9173" max="9173" width="13.7109375" customWidth="1"/>
    <col min="9413" max="9413" width="11.7109375" customWidth="1"/>
    <col min="9414" max="9414" width="39.5703125" customWidth="1"/>
    <col min="9415" max="9415" width="12.140625" customWidth="1"/>
    <col min="9416" max="9416" width="13.5703125" customWidth="1"/>
    <col min="9417" max="9417" width="13.28515625" customWidth="1"/>
    <col min="9418" max="9418" width="15" customWidth="1"/>
    <col min="9419" max="9419" width="18.5703125" customWidth="1"/>
    <col min="9420" max="9420" width="19.28515625" customWidth="1"/>
    <col min="9421" max="9421" width="13.140625" customWidth="1"/>
    <col min="9424" max="9424" width="27.140625" customWidth="1"/>
    <col min="9427" max="9427" width="12.85546875" customWidth="1"/>
    <col min="9428" max="9428" width="11.85546875" customWidth="1"/>
    <col min="9429" max="9429" width="13.7109375" customWidth="1"/>
    <col min="9669" max="9669" width="11.7109375" customWidth="1"/>
    <col min="9670" max="9670" width="39.5703125" customWidth="1"/>
    <col min="9671" max="9671" width="12.140625" customWidth="1"/>
    <col min="9672" max="9672" width="13.5703125" customWidth="1"/>
    <col min="9673" max="9673" width="13.28515625" customWidth="1"/>
    <col min="9674" max="9674" width="15" customWidth="1"/>
    <col min="9675" max="9675" width="18.5703125" customWidth="1"/>
    <col min="9676" max="9676" width="19.28515625" customWidth="1"/>
    <col min="9677" max="9677" width="13.140625" customWidth="1"/>
    <col min="9680" max="9680" width="27.140625" customWidth="1"/>
    <col min="9683" max="9683" width="12.85546875" customWidth="1"/>
    <col min="9684" max="9684" width="11.85546875" customWidth="1"/>
    <col min="9685" max="9685" width="13.7109375" customWidth="1"/>
    <col min="9925" max="9925" width="11.7109375" customWidth="1"/>
    <col min="9926" max="9926" width="39.5703125" customWidth="1"/>
    <col min="9927" max="9927" width="12.140625" customWidth="1"/>
    <col min="9928" max="9928" width="13.5703125" customWidth="1"/>
    <col min="9929" max="9929" width="13.28515625" customWidth="1"/>
    <col min="9930" max="9930" width="15" customWidth="1"/>
    <col min="9931" max="9931" width="18.5703125" customWidth="1"/>
    <col min="9932" max="9932" width="19.28515625" customWidth="1"/>
    <col min="9933" max="9933" width="13.140625" customWidth="1"/>
    <col min="9936" max="9936" width="27.140625" customWidth="1"/>
    <col min="9939" max="9939" width="12.85546875" customWidth="1"/>
    <col min="9940" max="9940" width="11.85546875" customWidth="1"/>
    <col min="9941" max="9941" width="13.7109375" customWidth="1"/>
    <col min="10181" max="10181" width="11.7109375" customWidth="1"/>
    <col min="10182" max="10182" width="39.5703125" customWidth="1"/>
    <col min="10183" max="10183" width="12.140625" customWidth="1"/>
    <col min="10184" max="10184" width="13.5703125" customWidth="1"/>
    <col min="10185" max="10185" width="13.28515625" customWidth="1"/>
    <col min="10186" max="10186" width="15" customWidth="1"/>
    <col min="10187" max="10187" width="18.5703125" customWidth="1"/>
    <col min="10188" max="10188" width="19.28515625" customWidth="1"/>
    <col min="10189" max="10189" width="13.140625" customWidth="1"/>
    <col min="10192" max="10192" width="27.140625" customWidth="1"/>
    <col min="10195" max="10195" width="12.85546875" customWidth="1"/>
    <col min="10196" max="10196" width="11.85546875" customWidth="1"/>
    <col min="10197" max="10197" width="13.7109375" customWidth="1"/>
    <col min="10437" max="10437" width="11.7109375" customWidth="1"/>
    <col min="10438" max="10438" width="39.5703125" customWidth="1"/>
    <col min="10439" max="10439" width="12.140625" customWidth="1"/>
    <col min="10440" max="10440" width="13.5703125" customWidth="1"/>
    <col min="10441" max="10441" width="13.28515625" customWidth="1"/>
    <col min="10442" max="10442" width="15" customWidth="1"/>
    <col min="10443" max="10443" width="18.5703125" customWidth="1"/>
    <col min="10444" max="10444" width="19.28515625" customWidth="1"/>
    <col min="10445" max="10445" width="13.140625" customWidth="1"/>
    <col min="10448" max="10448" width="27.140625" customWidth="1"/>
    <col min="10451" max="10451" width="12.85546875" customWidth="1"/>
    <col min="10452" max="10452" width="11.85546875" customWidth="1"/>
    <col min="10453" max="10453" width="13.7109375" customWidth="1"/>
    <col min="10693" max="10693" width="11.7109375" customWidth="1"/>
    <col min="10694" max="10694" width="39.5703125" customWidth="1"/>
    <col min="10695" max="10695" width="12.140625" customWidth="1"/>
    <col min="10696" max="10696" width="13.5703125" customWidth="1"/>
    <col min="10697" max="10697" width="13.28515625" customWidth="1"/>
    <col min="10698" max="10698" width="15" customWidth="1"/>
    <col min="10699" max="10699" width="18.5703125" customWidth="1"/>
    <col min="10700" max="10700" width="19.28515625" customWidth="1"/>
    <col min="10701" max="10701" width="13.140625" customWidth="1"/>
    <col min="10704" max="10704" width="27.140625" customWidth="1"/>
    <col min="10707" max="10707" width="12.85546875" customWidth="1"/>
    <col min="10708" max="10708" width="11.85546875" customWidth="1"/>
    <col min="10709" max="10709" width="13.7109375" customWidth="1"/>
    <col min="10949" max="10949" width="11.7109375" customWidth="1"/>
    <col min="10950" max="10950" width="39.5703125" customWidth="1"/>
    <col min="10951" max="10951" width="12.140625" customWidth="1"/>
    <col min="10952" max="10952" width="13.5703125" customWidth="1"/>
    <col min="10953" max="10953" width="13.28515625" customWidth="1"/>
    <col min="10954" max="10954" width="15" customWidth="1"/>
    <col min="10955" max="10955" width="18.5703125" customWidth="1"/>
    <col min="10956" max="10956" width="19.28515625" customWidth="1"/>
    <col min="10957" max="10957" width="13.140625" customWidth="1"/>
    <col min="10960" max="10960" width="27.140625" customWidth="1"/>
    <col min="10963" max="10963" width="12.85546875" customWidth="1"/>
    <col min="10964" max="10964" width="11.85546875" customWidth="1"/>
    <col min="10965" max="10965" width="13.7109375" customWidth="1"/>
    <col min="11205" max="11205" width="11.7109375" customWidth="1"/>
    <col min="11206" max="11206" width="39.5703125" customWidth="1"/>
    <col min="11207" max="11207" width="12.140625" customWidth="1"/>
    <col min="11208" max="11208" width="13.5703125" customWidth="1"/>
    <col min="11209" max="11209" width="13.28515625" customWidth="1"/>
    <col min="11210" max="11210" width="15" customWidth="1"/>
    <col min="11211" max="11211" width="18.5703125" customWidth="1"/>
    <col min="11212" max="11212" width="19.28515625" customWidth="1"/>
    <col min="11213" max="11213" width="13.140625" customWidth="1"/>
    <col min="11216" max="11216" width="27.140625" customWidth="1"/>
    <col min="11219" max="11219" width="12.85546875" customWidth="1"/>
    <col min="11220" max="11220" width="11.85546875" customWidth="1"/>
    <col min="11221" max="11221" width="13.7109375" customWidth="1"/>
    <col min="11461" max="11461" width="11.7109375" customWidth="1"/>
    <col min="11462" max="11462" width="39.5703125" customWidth="1"/>
    <col min="11463" max="11463" width="12.140625" customWidth="1"/>
    <col min="11464" max="11464" width="13.5703125" customWidth="1"/>
    <col min="11465" max="11465" width="13.28515625" customWidth="1"/>
    <col min="11466" max="11466" width="15" customWidth="1"/>
    <col min="11467" max="11467" width="18.5703125" customWidth="1"/>
    <col min="11468" max="11468" width="19.28515625" customWidth="1"/>
    <col min="11469" max="11469" width="13.140625" customWidth="1"/>
    <col min="11472" max="11472" width="27.140625" customWidth="1"/>
    <col min="11475" max="11475" width="12.85546875" customWidth="1"/>
    <col min="11476" max="11476" width="11.85546875" customWidth="1"/>
    <col min="11477" max="11477" width="13.7109375" customWidth="1"/>
    <col min="11717" max="11717" width="11.7109375" customWidth="1"/>
    <col min="11718" max="11718" width="39.5703125" customWidth="1"/>
    <col min="11719" max="11719" width="12.140625" customWidth="1"/>
    <col min="11720" max="11720" width="13.5703125" customWidth="1"/>
    <col min="11721" max="11721" width="13.28515625" customWidth="1"/>
    <col min="11722" max="11722" width="15" customWidth="1"/>
    <col min="11723" max="11723" width="18.5703125" customWidth="1"/>
    <col min="11724" max="11724" width="19.28515625" customWidth="1"/>
    <col min="11725" max="11725" width="13.140625" customWidth="1"/>
    <col min="11728" max="11728" width="27.140625" customWidth="1"/>
    <col min="11731" max="11731" width="12.85546875" customWidth="1"/>
    <col min="11732" max="11732" width="11.85546875" customWidth="1"/>
    <col min="11733" max="11733" width="13.7109375" customWidth="1"/>
    <col min="11973" max="11973" width="11.7109375" customWidth="1"/>
    <col min="11974" max="11974" width="39.5703125" customWidth="1"/>
    <col min="11975" max="11975" width="12.140625" customWidth="1"/>
    <col min="11976" max="11976" width="13.5703125" customWidth="1"/>
    <col min="11977" max="11977" width="13.28515625" customWidth="1"/>
    <col min="11978" max="11978" width="15" customWidth="1"/>
    <col min="11979" max="11979" width="18.5703125" customWidth="1"/>
    <col min="11980" max="11980" width="19.28515625" customWidth="1"/>
    <col min="11981" max="11981" width="13.140625" customWidth="1"/>
    <col min="11984" max="11984" width="27.140625" customWidth="1"/>
    <col min="11987" max="11987" width="12.85546875" customWidth="1"/>
    <col min="11988" max="11988" width="11.85546875" customWidth="1"/>
    <col min="11989" max="11989" width="13.7109375" customWidth="1"/>
    <col min="12229" max="12229" width="11.7109375" customWidth="1"/>
    <col min="12230" max="12230" width="39.5703125" customWidth="1"/>
    <col min="12231" max="12231" width="12.140625" customWidth="1"/>
    <col min="12232" max="12232" width="13.5703125" customWidth="1"/>
    <col min="12233" max="12233" width="13.28515625" customWidth="1"/>
    <col min="12234" max="12234" width="15" customWidth="1"/>
    <col min="12235" max="12235" width="18.5703125" customWidth="1"/>
    <col min="12236" max="12236" width="19.28515625" customWidth="1"/>
    <col min="12237" max="12237" width="13.140625" customWidth="1"/>
    <col min="12240" max="12240" width="27.140625" customWidth="1"/>
    <col min="12243" max="12243" width="12.85546875" customWidth="1"/>
    <col min="12244" max="12244" width="11.85546875" customWidth="1"/>
    <col min="12245" max="12245" width="13.7109375" customWidth="1"/>
    <col min="12485" max="12485" width="11.7109375" customWidth="1"/>
    <col min="12486" max="12486" width="39.5703125" customWidth="1"/>
    <col min="12487" max="12487" width="12.140625" customWidth="1"/>
    <col min="12488" max="12488" width="13.5703125" customWidth="1"/>
    <col min="12489" max="12489" width="13.28515625" customWidth="1"/>
    <col min="12490" max="12490" width="15" customWidth="1"/>
    <col min="12491" max="12491" width="18.5703125" customWidth="1"/>
    <col min="12492" max="12492" width="19.28515625" customWidth="1"/>
    <col min="12493" max="12493" width="13.140625" customWidth="1"/>
    <col min="12496" max="12496" width="27.140625" customWidth="1"/>
    <col min="12499" max="12499" width="12.85546875" customWidth="1"/>
    <col min="12500" max="12500" width="11.85546875" customWidth="1"/>
    <col min="12501" max="12501" width="13.7109375" customWidth="1"/>
    <col min="12741" max="12741" width="11.7109375" customWidth="1"/>
    <col min="12742" max="12742" width="39.5703125" customWidth="1"/>
    <col min="12743" max="12743" width="12.140625" customWidth="1"/>
    <col min="12744" max="12744" width="13.5703125" customWidth="1"/>
    <col min="12745" max="12745" width="13.28515625" customWidth="1"/>
    <col min="12746" max="12746" width="15" customWidth="1"/>
    <col min="12747" max="12747" width="18.5703125" customWidth="1"/>
    <col min="12748" max="12748" width="19.28515625" customWidth="1"/>
    <col min="12749" max="12749" width="13.140625" customWidth="1"/>
    <col min="12752" max="12752" width="27.140625" customWidth="1"/>
    <col min="12755" max="12755" width="12.85546875" customWidth="1"/>
    <col min="12756" max="12756" width="11.85546875" customWidth="1"/>
    <col min="12757" max="12757" width="13.7109375" customWidth="1"/>
    <col min="12997" max="12997" width="11.7109375" customWidth="1"/>
    <col min="12998" max="12998" width="39.5703125" customWidth="1"/>
    <col min="12999" max="12999" width="12.140625" customWidth="1"/>
    <col min="13000" max="13000" width="13.5703125" customWidth="1"/>
    <col min="13001" max="13001" width="13.28515625" customWidth="1"/>
    <col min="13002" max="13002" width="15" customWidth="1"/>
    <col min="13003" max="13003" width="18.5703125" customWidth="1"/>
    <col min="13004" max="13004" width="19.28515625" customWidth="1"/>
    <col min="13005" max="13005" width="13.140625" customWidth="1"/>
    <col min="13008" max="13008" width="27.140625" customWidth="1"/>
    <col min="13011" max="13011" width="12.85546875" customWidth="1"/>
    <col min="13012" max="13012" width="11.85546875" customWidth="1"/>
    <col min="13013" max="13013" width="13.7109375" customWidth="1"/>
    <col min="13253" max="13253" width="11.7109375" customWidth="1"/>
    <col min="13254" max="13254" width="39.5703125" customWidth="1"/>
    <col min="13255" max="13255" width="12.140625" customWidth="1"/>
    <col min="13256" max="13256" width="13.5703125" customWidth="1"/>
    <col min="13257" max="13257" width="13.28515625" customWidth="1"/>
    <col min="13258" max="13258" width="15" customWidth="1"/>
    <col min="13259" max="13259" width="18.5703125" customWidth="1"/>
    <col min="13260" max="13260" width="19.28515625" customWidth="1"/>
    <col min="13261" max="13261" width="13.140625" customWidth="1"/>
    <col min="13264" max="13264" width="27.140625" customWidth="1"/>
    <col min="13267" max="13267" width="12.85546875" customWidth="1"/>
    <col min="13268" max="13268" width="11.85546875" customWidth="1"/>
    <col min="13269" max="13269" width="13.7109375" customWidth="1"/>
    <col min="13509" max="13509" width="11.7109375" customWidth="1"/>
    <col min="13510" max="13510" width="39.5703125" customWidth="1"/>
    <col min="13511" max="13511" width="12.140625" customWidth="1"/>
    <col min="13512" max="13512" width="13.5703125" customWidth="1"/>
    <col min="13513" max="13513" width="13.28515625" customWidth="1"/>
    <col min="13514" max="13514" width="15" customWidth="1"/>
    <col min="13515" max="13515" width="18.5703125" customWidth="1"/>
    <col min="13516" max="13516" width="19.28515625" customWidth="1"/>
    <col min="13517" max="13517" width="13.140625" customWidth="1"/>
    <col min="13520" max="13520" width="27.140625" customWidth="1"/>
    <col min="13523" max="13523" width="12.85546875" customWidth="1"/>
    <col min="13524" max="13524" width="11.85546875" customWidth="1"/>
    <col min="13525" max="13525" width="13.7109375" customWidth="1"/>
    <col min="13765" max="13765" width="11.7109375" customWidth="1"/>
    <col min="13766" max="13766" width="39.5703125" customWidth="1"/>
    <col min="13767" max="13767" width="12.140625" customWidth="1"/>
    <col min="13768" max="13768" width="13.5703125" customWidth="1"/>
    <col min="13769" max="13769" width="13.28515625" customWidth="1"/>
    <col min="13770" max="13770" width="15" customWidth="1"/>
    <col min="13771" max="13771" width="18.5703125" customWidth="1"/>
    <col min="13772" max="13772" width="19.28515625" customWidth="1"/>
    <col min="13773" max="13773" width="13.140625" customWidth="1"/>
    <col min="13776" max="13776" width="27.140625" customWidth="1"/>
    <col min="13779" max="13779" width="12.85546875" customWidth="1"/>
    <col min="13780" max="13780" width="11.85546875" customWidth="1"/>
    <col min="13781" max="13781" width="13.7109375" customWidth="1"/>
    <col min="14021" max="14021" width="11.7109375" customWidth="1"/>
    <col min="14022" max="14022" width="39.5703125" customWidth="1"/>
    <col min="14023" max="14023" width="12.140625" customWidth="1"/>
    <col min="14024" max="14024" width="13.5703125" customWidth="1"/>
    <col min="14025" max="14025" width="13.28515625" customWidth="1"/>
    <col min="14026" max="14026" width="15" customWidth="1"/>
    <col min="14027" max="14027" width="18.5703125" customWidth="1"/>
    <col min="14028" max="14028" width="19.28515625" customWidth="1"/>
    <col min="14029" max="14029" width="13.140625" customWidth="1"/>
    <col min="14032" max="14032" width="27.140625" customWidth="1"/>
    <col min="14035" max="14035" width="12.85546875" customWidth="1"/>
    <col min="14036" max="14036" width="11.85546875" customWidth="1"/>
    <col min="14037" max="14037" width="13.7109375" customWidth="1"/>
    <col min="14277" max="14277" width="11.7109375" customWidth="1"/>
    <col min="14278" max="14278" width="39.5703125" customWidth="1"/>
    <col min="14279" max="14279" width="12.140625" customWidth="1"/>
    <col min="14280" max="14280" width="13.5703125" customWidth="1"/>
    <col min="14281" max="14281" width="13.28515625" customWidth="1"/>
    <col min="14282" max="14282" width="15" customWidth="1"/>
    <col min="14283" max="14283" width="18.5703125" customWidth="1"/>
    <col min="14284" max="14284" width="19.28515625" customWidth="1"/>
    <col min="14285" max="14285" width="13.140625" customWidth="1"/>
    <col min="14288" max="14288" width="27.140625" customWidth="1"/>
    <col min="14291" max="14291" width="12.85546875" customWidth="1"/>
    <col min="14292" max="14292" width="11.85546875" customWidth="1"/>
    <col min="14293" max="14293" width="13.7109375" customWidth="1"/>
    <col min="14533" max="14533" width="11.7109375" customWidth="1"/>
    <col min="14534" max="14534" width="39.5703125" customWidth="1"/>
    <col min="14535" max="14535" width="12.140625" customWidth="1"/>
    <col min="14536" max="14536" width="13.5703125" customWidth="1"/>
    <col min="14537" max="14537" width="13.28515625" customWidth="1"/>
    <col min="14538" max="14538" width="15" customWidth="1"/>
    <col min="14539" max="14539" width="18.5703125" customWidth="1"/>
    <col min="14540" max="14540" width="19.28515625" customWidth="1"/>
    <col min="14541" max="14541" width="13.140625" customWidth="1"/>
    <col min="14544" max="14544" width="27.140625" customWidth="1"/>
    <col min="14547" max="14547" width="12.85546875" customWidth="1"/>
    <col min="14548" max="14548" width="11.85546875" customWidth="1"/>
    <col min="14549" max="14549" width="13.7109375" customWidth="1"/>
    <col min="14789" max="14789" width="11.7109375" customWidth="1"/>
    <col min="14790" max="14790" width="39.5703125" customWidth="1"/>
    <col min="14791" max="14791" width="12.140625" customWidth="1"/>
    <col min="14792" max="14792" width="13.5703125" customWidth="1"/>
    <col min="14793" max="14793" width="13.28515625" customWidth="1"/>
    <col min="14794" max="14794" width="15" customWidth="1"/>
    <col min="14795" max="14795" width="18.5703125" customWidth="1"/>
    <col min="14796" max="14796" width="19.28515625" customWidth="1"/>
    <col min="14797" max="14797" width="13.140625" customWidth="1"/>
    <col min="14800" max="14800" width="27.140625" customWidth="1"/>
    <col min="14803" max="14803" width="12.85546875" customWidth="1"/>
    <col min="14804" max="14804" width="11.85546875" customWidth="1"/>
    <col min="14805" max="14805" width="13.7109375" customWidth="1"/>
    <col min="15045" max="15045" width="11.7109375" customWidth="1"/>
    <col min="15046" max="15046" width="39.5703125" customWidth="1"/>
    <col min="15047" max="15047" width="12.140625" customWidth="1"/>
    <col min="15048" max="15048" width="13.5703125" customWidth="1"/>
    <col min="15049" max="15049" width="13.28515625" customWidth="1"/>
    <col min="15050" max="15050" width="15" customWidth="1"/>
    <col min="15051" max="15051" width="18.5703125" customWidth="1"/>
    <col min="15052" max="15052" width="19.28515625" customWidth="1"/>
    <col min="15053" max="15053" width="13.140625" customWidth="1"/>
    <col min="15056" max="15056" width="27.140625" customWidth="1"/>
    <col min="15059" max="15059" width="12.85546875" customWidth="1"/>
    <col min="15060" max="15060" width="11.85546875" customWidth="1"/>
    <col min="15061" max="15061" width="13.7109375" customWidth="1"/>
    <col min="15301" max="15301" width="11.7109375" customWidth="1"/>
    <col min="15302" max="15302" width="39.5703125" customWidth="1"/>
    <col min="15303" max="15303" width="12.140625" customWidth="1"/>
    <col min="15304" max="15304" width="13.5703125" customWidth="1"/>
    <col min="15305" max="15305" width="13.28515625" customWidth="1"/>
    <col min="15306" max="15306" width="15" customWidth="1"/>
    <col min="15307" max="15307" width="18.5703125" customWidth="1"/>
    <col min="15308" max="15308" width="19.28515625" customWidth="1"/>
    <col min="15309" max="15309" width="13.140625" customWidth="1"/>
    <col min="15312" max="15312" width="27.140625" customWidth="1"/>
    <col min="15315" max="15315" width="12.85546875" customWidth="1"/>
    <col min="15316" max="15316" width="11.85546875" customWidth="1"/>
    <col min="15317" max="15317" width="13.7109375" customWidth="1"/>
    <col min="15557" max="15557" width="11.7109375" customWidth="1"/>
    <col min="15558" max="15558" width="39.5703125" customWidth="1"/>
    <col min="15559" max="15559" width="12.140625" customWidth="1"/>
    <col min="15560" max="15560" width="13.5703125" customWidth="1"/>
    <col min="15561" max="15561" width="13.28515625" customWidth="1"/>
    <col min="15562" max="15562" width="15" customWidth="1"/>
    <col min="15563" max="15563" width="18.5703125" customWidth="1"/>
    <col min="15564" max="15564" width="19.28515625" customWidth="1"/>
    <col min="15565" max="15565" width="13.140625" customWidth="1"/>
    <col min="15568" max="15568" width="27.140625" customWidth="1"/>
    <col min="15571" max="15571" width="12.85546875" customWidth="1"/>
    <col min="15572" max="15572" width="11.85546875" customWidth="1"/>
    <col min="15573" max="15573" width="13.7109375" customWidth="1"/>
    <col min="15813" max="15813" width="11.7109375" customWidth="1"/>
    <col min="15814" max="15814" width="39.5703125" customWidth="1"/>
    <col min="15815" max="15815" width="12.140625" customWidth="1"/>
    <col min="15816" max="15816" width="13.5703125" customWidth="1"/>
    <col min="15817" max="15817" width="13.28515625" customWidth="1"/>
    <col min="15818" max="15818" width="15" customWidth="1"/>
    <col min="15819" max="15819" width="18.5703125" customWidth="1"/>
    <col min="15820" max="15820" width="19.28515625" customWidth="1"/>
    <col min="15821" max="15821" width="13.140625" customWidth="1"/>
    <col min="15824" max="15824" width="27.140625" customWidth="1"/>
    <col min="15827" max="15827" width="12.85546875" customWidth="1"/>
    <col min="15828" max="15828" width="11.85546875" customWidth="1"/>
    <col min="15829" max="15829" width="13.7109375" customWidth="1"/>
    <col min="16069" max="16069" width="11.7109375" customWidth="1"/>
    <col min="16070" max="16070" width="39.5703125" customWidth="1"/>
    <col min="16071" max="16071" width="12.140625" customWidth="1"/>
    <col min="16072" max="16072" width="13.5703125" customWidth="1"/>
    <col min="16073" max="16073" width="13.28515625" customWidth="1"/>
    <col min="16074" max="16074" width="15" customWidth="1"/>
    <col min="16075" max="16075" width="18.5703125" customWidth="1"/>
    <col min="16076" max="16076" width="19.28515625" customWidth="1"/>
    <col min="16077" max="16077" width="13.140625" customWidth="1"/>
    <col min="16080" max="16080" width="27.140625" customWidth="1"/>
    <col min="16083" max="16083" width="12.85546875" customWidth="1"/>
    <col min="16084" max="16084" width="11.85546875" customWidth="1"/>
    <col min="16085" max="16085" width="13.7109375" customWidth="1"/>
  </cols>
  <sheetData>
    <row r="2" spans="1:9" s="4" customFormat="1">
      <c r="A2" s="1" t="s">
        <v>61</v>
      </c>
      <c r="B2" s="2"/>
      <c r="C2" s="2"/>
      <c r="D2" s="3"/>
      <c r="E2" s="3"/>
      <c r="F2" s="3"/>
      <c r="G2" s="3"/>
      <c r="H2" s="3"/>
      <c r="I2" s="3"/>
    </row>
    <row r="3" spans="1:9" ht="15.75" thickBot="1">
      <c r="A3" s="5"/>
      <c r="D3" s="5"/>
      <c r="E3" s="5"/>
      <c r="G3" s="5"/>
      <c r="I3" s="5" t="s">
        <v>28</v>
      </c>
    </row>
    <row r="4" spans="1:9">
      <c r="A4" s="8"/>
      <c r="B4" s="9"/>
      <c r="C4" s="9"/>
      <c r="D4" s="10"/>
      <c r="E4" s="10"/>
      <c r="F4" s="11"/>
      <c r="G4" s="11"/>
      <c r="H4" s="79"/>
      <c r="I4" s="12"/>
    </row>
    <row r="5" spans="1:9" ht="15.75" thickBot="1">
      <c r="A5" s="13" t="s">
        <v>24</v>
      </c>
      <c r="B5" s="14" t="s">
        <v>46</v>
      </c>
      <c r="C5" s="15"/>
      <c r="D5" s="15"/>
      <c r="E5" s="15"/>
      <c r="F5" s="15"/>
      <c r="G5" s="16"/>
      <c r="H5" s="14" t="s">
        <v>25</v>
      </c>
      <c r="I5" s="17"/>
    </row>
    <row r="6" spans="1:9" ht="15.75" thickBot="1">
      <c r="A6" s="18" t="s">
        <v>3</v>
      </c>
      <c r="B6" s="19" t="s">
        <v>47</v>
      </c>
      <c r="D6" s="6"/>
      <c r="E6" s="6"/>
      <c r="F6" s="6"/>
      <c r="G6" s="20"/>
      <c r="H6" s="19" t="s">
        <v>29</v>
      </c>
      <c r="I6" s="21" t="s">
        <v>48</v>
      </c>
    </row>
    <row r="7" spans="1:9" s="24" customFormat="1">
      <c r="A7" s="99" t="s">
        <v>30</v>
      </c>
      <c r="B7" s="101" t="s">
        <v>1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31</v>
      </c>
      <c r="H7" s="22" t="s">
        <v>32</v>
      </c>
      <c r="I7" s="23" t="s">
        <v>33</v>
      </c>
    </row>
    <row r="8" spans="1:9" s="26" customFormat="1">
      <c r="A8" s="100"/>
      <c r="B8" s="102"/>
      <c r="C8" s="25" t="s">
        <v>9</v>
      </c>
      <c r="D8" s="25" t="s">
        <v>27</v>
      </c>
      <c r="E8" s="25" t="s">
        <v>34</v>
      </c>
      <c r="F8" s="25" t="s">
        <v>34</v>
      </c>
      <c r="G8" s="25" t="s">
        <v>34</v>
      </c>
      <c r="H8" s="25" t="s">
        <v>9</v>
      </c>
      <c r="I8" s="90" t="s">
        <v>10</v>
      </c>
    </row>
    <row r="9" spans="1:9" s="26" customFormat="1" ht="51.75" thickBot="1">
      <c r="A9" s="100"/>
      <c r="B9" s="102"/>
      <c r="C9" s="27" t="s">
        <v>56</v>
      </c>
      <c r="D9" s="27" t="s">
        <v>57</v>
      </c>
      <c r="E9" s="27" t="s">
        <v>58</v>
      </c>
      <c r="F9" s="27" t="s">
        <v>55</v>
      </c>
      <c r="G9" s="27" t="s">
        <v>63</v>
      </c>
      <c r="H9" s="27" t="s">
        <v>49</v>
      </c>
      <c r="I9" s="90"/>
    </row>
    <row r="10" spans="1:9" s="112" customFormat="1" ht="15.75" thickBot="1">
      <c r="A10" s="107">
        <v>600</v>
      </c>
      <c r="B10" s="108" t="s">
        <v>0</v>
      </c>
      <c r="C10" s="109">
        <v>230983</v>
      </c>
      <c r="D10" s="109">
        <v>309442.22399999999</v>
      </c>
      <c r="E10" s="109">
        <v>280000</v>
      </c>
      <c r="F10" s="110">
        <v>291000</v>
      </c>
      <c r="G10" s="109">
        <f>F10</f>
        <v>291000</v>
      </c>
      <c r="H10" s="109">
        <v>287801</v>
      </c>
      <c r="I10" s="111">
        <f>H10-G10</f>
        <v>-3199</v>
      </c>
    </row>
    <row r="11" spans="1:9" s="112" customFormat="1" ht="15.75" thickBot="1">
      <c r="A11" s="113">
        <v>601</v>
      </c>
      <c r="B11" s="114" t="s">
        <v>11</v>
      </c>
      <c r="C11" s="115">
        <v>38775</v>
      </c>
      <c r="D11" s="115">
        <v>51676.851408000002</v>
      </c>
      <c r="E11" s="115">
        <v>47650</v>
      </c>
      <c r="F11" s="116">
        <v>47850</v>
      </c>
      <c r="G11" s="109">
        <f t="shared" ref="G11:G12" si="0">F11</f>
        <v>47850</v>
      </c>
      <c r="H11" s="115">
        <v>46537</v>
      </c>
      <c r="I11" s="117">
        <f>H11-G11</f>
        <v>-1313</v>
      </c>
    </row>
    <row r="12" spans="1:9" s="112" customFormat="1">
      <c r="A12" s="113">
        <v>602</v>
      </c>
      <c r="B12" s="114" t="s">
        <v>12</v>
      </c>
      <c r="C12" s="115">
        <v>142288</v>
      </c>
      <c r="D12" s="115">
        <v>193082</v>
      </c>
      <c r="E12" s="115">
        <v>146509</v>
      </c>
      <c r="F12" s="116">
        <v>129009</v>
      </c>
      <c r="G12" s="109">
        <f t="shared" si="0"/>
        <v>129009</v>
      </c>
      <c r="H12" s="115">
        <v>121952</v>
      </c>
      <c r="I12" s="117">
        <f>H12-G12</f>
        <v>-7057</v>
      </c>
    </row>
    <row r="13" spans="1:9" s="119" customFormat="1">
      <c r="A13" s="113">
        <v>603</v>
      </c>
      <c r="B13" s="114" t="s">
        <v>13</v>
      </c>
      <c r="C13" s="118"/>
      <c r="D13" s="118"/>
      <c r="E13" s="115"/>
      <c r="F13" s="115"/>
      <c r="G13" s="115"/>
      <c r="H13" s="115"/>
      <c r="I13" s="117">
        <f t="shared" ref="I13:I16" si="1">H13-G13</f>
        <v>0</v>
      </c>
    </row>
    <row r="14" spans="1:9" s="119" customFormat="1">
      <c r="A14" s="113">
        <v>604</v>
      </c>
      <c r="B14" s="114" t="s">
        <v>14</v>
      </c>
      <c r="C14" s="118"/>
      <c r="D14" s="118"/>
      <c r="E14" s="115"/>
      <c r="F14" s="115"/>
      <c r="G14" s="115"/>
      <c r="H14" s="115">
        <v>0</v>
      </c>
      <c r="I14" s="117"/>
    </row>
    <row r="15" spans="1:9" s="119" customFormat="1">
      <c r="A15" s="113">
        <v>605</v>
      </c>
      <c r="B15" s="114" t="s">
        <v>15</v>
      </c>
      <c r="C15" s="118"/>
      <c r="D15" s="118"/>
      <c r="E15" s="115"/>
      <c r="F15" s="115"/>
      <c r="G15" s="115"/>
      <c r="H15" s="115"/>
      <c r="I15" s="117">
        <f t="shared" si="1"/>
        <v>0</v>
      </c>
    </row>
    <row r="16" spans="1:9" s="119" customFormat="1">
      <c r="A16" s="113">
        <v>606</v>
      </c>
      <c r="B16" s="114" t="s">
        <v>16</v>
      </c>
      <c r="C16" s="115">
        <v>123817</v>
      </c>
      <c r="D16" s="115">
        <v>2195400</v>
      </c>
      <c r="E16" s="115">
        <f>3399148-100</f>
        <v>3399048</v>
      </c>
      <c r="F16" s="115">
        <v>5299564</v>
      </c>
      <c r="G16" s="115">
        <f>F16</f>
        <v>5299564</v>
      </c>
      <c r="H16" s="115">
        <v>5201768</v>
      </c>
      <c r="I16" s="117">
        <f t="shared" si="1"/>
        <v>-97796</v>
      </c>
    </row>
    <row r="17" spans="1:11" s="124" customFormat="1" ht="30.75" customHeight="1">
      <c r="A17" s="120" t="s">
        <v>17</v>
      </c>
      <c r="B17" s="121" t="s">
        <v>18</v>
      </c>
      <c r="C17" s="122">
        <f t="shared" ref="C17:D17" si="2">SUM(C10:C16)</f>
        <v>535863</v>
      </c>
      <c r="D17" s="122">
        <f t="shared" si="2"/>
        <v>2749601.075408</v>
      </c>
      <c r="E17" s="122">
        <f>SUM(E10:E16)</f>
        <v>3873207</v>
      </c>
      <c r="F17" s="122">
        <f>F16+F12+F11+F10</f>
        <v>5767423</v>
      </c>
      <c r="G17" s="122">
        <f>G10+G11+G12+G16</f>
        <v>5767423</v>
      </c>
      <c r="H17" s="122">
        <f>SUM(H10:H16)</f>
        <v>5658058</v>
      </c>
      <c r="I17" s="123">
        <f>I16+I12+I11+I10</f>
        <v>-109365</v>
      </c>
    </row>
    <row r="18" spans="1:11" s="119" customFormat="1">
      <c r="A18" s="113">
        <v>230</v>
      </c>
      <c r="B18" s="114" t="s">
        <v>19</v>
      </c>
      <c r="C18" s="118"/>
      <c r="D18" s="118"/>
      <c r="E18" s="118"/>
      <c r="F18" s="115"/>
      <c r="G18" s="115"/>
      <c r="H18" s="115"/>
      <c r="I18" s="117"/>
    </row>
    <row r="19" spans="1:11" s="119" customFormat="1">
      <c r="A19" s="113">
        <v>231</v>
      </c>
      <c r="B19" s="114" t="s">
        <v>20</v>
      </c>
      <c r="C19" s="115">
        <v>333270</v>
      </c>
      <c r="D19" s="115">
        <v>539977</v>
      </c>
      <c r="E19" s="125">
        <v>9600</v>
      </c>
      <c r="F19" s="115">
        <v>6100</v>
      </c>
      <c r="G19" s="115">
        <v>6100</v>
      </c>
      <c r="H19" s="115">
        <v>6085</v>
      </c>
      <c r="I19" s="117">
        <f>H19-G19</f>
        <v>-15</v>
      </c>
    </row>
    <row r="20" spans="1:11" s="119" customFormat="1">
      <c r="A20" s="113">
        <v>232</v>
      </c>
      <c r="B20" s="114" t="s">
        <v>21</v>
      </c>
      <c r="C20" s="118"/>
      <c r="D20" s="115"/>
      <c r="E20" s="118"/>
      <c r="F20" s="115"/>
      <c r="G20" s="115"/>
      <c r="H20" s="115"/>
      <c r="I20" s="117"/>
    </row>
    <row r="21" spans="1:11" s="119" customFormat="1" ht="25.5" customHeight="1">
      <c r="A21" s="120" t="s">
        <v>22</v>
      </c>
      <c r="B21" s="126" t="s">
        <v>36</v>
      </c>
      <c r="C21" s="122">
        <f>SUM(C18:C20)</f>
        <v>333270</v>
      </c>
      <c r="D21" s="122">
        <f t="shared" ref="D21" si="3">SUM(D18:D20)</f>
        <v>539977</v>
      </c>
      <c r="E21" s="122">
        <f>E18+E19+E20</f>
        <v>9600</v>
      </c>
      <c r="F21" s="122">
        <f>SUM(F18:F20)</f>
        <v>6100</v>
      </c>
      <c r="G21" s="122">
        <v>6100</v>
      </c>
      <c r="H21" s="122">
        <f>H18+H19+H20</f>
        <v>6085</v>
      </c>
      <c r="I21" s="123">
        <f>SUM(I18:I20)</f>
        <v>-15</v>
      </c>
    </row>
    <row r="22" spans="1:11" s="119" customFormat="1">
      <c r="A22" s="113">
        <v>230</v>
      </c>
      <c r="B22" s="114" t="s">
        <v>19</v>
      </c>
      <c r="C22" s="127"/>
      <c r="D22" s="122"/>
      <c r="E22" s="127"/>
      <c r="F22" s="115"/>
      <c r="G22" s="122"/>
      <c r="H22" s="122"/>
      <c r="I22" s="123"/>
    </row>
    <row r="23" spans="1:11" s="119" customFormat="1">
      <c r="A23" s="113">
        <v>231</v>
      </c>
      <c r="B23" s="114" t="s">
        <v>20</v>
      </c>
      <c r="C23" s="115">
        <v>1308305</v>
      </c>
      <c r="D23" s="115">
        <v>2547196000</v>
      </c>
      <c r="E23" s="115">
        <v>1269333</v>
      </c>
      <c r="F23" s="115">
        <v>152554</v>
      </c>
      <c r="G23" s="115">
        <f>F23</f>
        <v>152554</v>
      </c>
      <c r="H23" s="115">
        <f>151902+377876</f>
        <v>529778</v>
      </c>
      <c r="I23" s="117">
        <f>H23-G23</f>
        <v>377224</v>
      </c>
    </row>
    <row r="24" spans="1:11" s="119" customFormat="1">
      <c r="A24" s="113">
        <v>232</v>
      </c>
      <c r="B24" s="114" t="s">
        <v>21</v>
      </c>
      <c r="C24" s="127"/>
      <c r="D24" s="122"/>
      <c r="E24" s="122"/>
      <c r="F24" s="115"/>
      <c r="G24" s="122"/>
      <c r="H24" s="122"/>
      <c r="I24" s="123"/>
      <c r="J24" s="128"/>
    </row>
    <row r="25" spans="1:11" s="119" customFormat="1" ht="39" customHeight="1">
      <c r="A25" s="120" t="s">
        <v>22</v>
      </c>
      <c r="B25" s="126" t="s">
        <v>37</v>
      </c>
      <c r="C25" s="129">
        <f>SUM(C23:C24)</f>
        <v>1308305</v>
      </c>
      <c r="D25" s="129">
        <f t="shared" ref="D25" si="4">SUM(D23:D24)</f>
        <v>2547196000</v>
      </c>
      <c r="E25" s="130">
        <f>E22+E23+E24</f>
        <v>1269333</v>
      </c>
      <c r="F25" s="129">
        <f>SUM(F22:F24)</f>
        <v>152554</v>
      </c>
      <c r="G25" s="129">
        <f>G23</f>
        <v>152554</v>
      </c>
      <c r="H25" s="129">
        <f>H22+H23+H24</f>
        <v>529778</v>
      </c>
      <c r="I25" s="131">
        <f>SUM(I23:I24)</f>
        <v>377224</v>
      </c>
      <c r="K25" s="128"/>
    </row>
    <row r="26" spans="1:11" s="124" customFormat="1" ht="24.75" customHeight="1">
      <c r="A26" s="120" t="s">
        <v>2</v>
      </c>
      <c r="B26" s="132" t="s">
        <v>23</v>
      </c>
      <c r="C26" s="133">
        <f>C25+C21</f>
        <v>1641575</v>
      </c>
      <c r="D26" s="133">
        <f>D21+D25</f>
        <v>2547735977</v>
      </c>
      <c r="E26" s="133">
        <f>E21+E25</f>
        <v>1278933</v>
      </c>
      <c r="F26" s="133">
        <f>F21+F25</f>
        <v>158654</v>
      </c>
      <c r="G26" s="133">
        <f>G21+G25</f>
        <v>158654</v>
      </c>
      <c r="H26" s="133">
        <f>H21+H25</f>
        <v>535863</v>
      </c>
      <c r="I26" s="134">
        <f>I25+I21</f>
        <v>377209</v>
      </c>
    </row>
    <row r="27" spans="1:11" s="30" customFormat="1">
      <c r="A27" s="103" t="s">
        <v>38</v>
      </c>
      <c r="B27" s="104"/>
      <c r="C27" s="34"/>
      <c r="D27" s="33"/>
      <c r="E27" s="34"/>
      <c r="F27" s="29"/>
      <c r="G27" s="33"/>
      <c r="H27" s="33"/>
      <c r="I27" s="35"/>
    </row>
    <row r="28" spans="1:11" s="31" customFormat="1" ht="32.25" customHeight="1" thickBot="1">
      <c r="A28" s="105" t="s">
        <v>39</v>
      </c>
      <c r="B28" s="106"/>
      <c r="C28" s="36">
        <f t="shared" ref="C28:G28" si="5">C17+C26</f>
        <v>2177438</v>
      </c>
      <c r="D28" s="36">
        <f t="shared" si="5"/>
        <v>2550485578.075408</v>
      </c>
      <c r="E28" s="36">
        <f>E17+E26</f>
        <v>5152140</v>
      </c>
      <c r="F28" s="36">
        <f t="shared" si="5"/>
        <v>5926077</v>
      </c>
      <c r="G28" s="36">
        <f t="shared" si="5"/>
        <v>5926077</v>
      </c>
      <c r="H28" s="36">
        <f>H17+H26</f>
        <v>6193921</v>
      </c>
      <c r="I28" s="37">
        <f>I17+I23</f>
        <v>267859</v>
      </c>
    </row>
    <row r="29" spans="1:11" ht="22.5" customHeight="1">
      <c r="C29" s="7"/>
      <c r="E29" s="6"/>
      <c r="F29" s="6"/>
      <c r="G29" s="6"/>
      <c r="H29" s="77"/>
      <c r="I29" s="6"/>
    </row>
    <row r="30" spans="1:11">
      <c r="A30" s="38"/>
      <c r="B30" s="39" t="s">
        <v>50</v>
      </c>
      <c r="D30" s="40"/>
      <c r="E30" s="40"/>
      <c r="F30" s="40"/>
      <c r="G30" s="39" t="s">
        <v>51</v>
      </c>
      <c r="H30" s="39"/>
      <c r="I30" s="40"/>
    </row>
    <row r="31" spans="1:11">
      <c r="B31" s="39" t="s">
        <v>64</v>
      </c>
      <c r="C31"/>
      <c r="D31" s="40"/>
      <c r="E31" s="40"/>
      <c r="F31"/>
      <c r="G31" s="39" t="s">
        <v>59</v>
      </c>
      <c r="H31" s="39"/>
      <c r="I31" s="40"/>
    </row>
    <row r="32" spans="1:11">
      <c r="A32"/>
      <c r="B32"/>
      <c r="C32"/>
      <c r="D32"/>
      <c r="E32"/>
      <c r="F32"/>
      <c r="G32" s="41"/>
      <c r="H32" s="41"/>
      <c r="I32" s="30"/>
    </row>
  </sheetData>
  <mergeCells count="5">
    <mergeCell ref="A7:A9"/>
    <mergeCell ref="B7:B9"/>
    <mergeCell ref="I8:I9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Aneksi 1</vt:lpstr>
      <vt:lpstr>Aneksi 2</vt:lpstr>
      <vt:lpstr>'Aneksi 1'!Print_Area</vt:lpstr>
      <vt:lpstr>'Aneksi 2'!Print_Area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Anida Mallkas</cp:lastModifiedBy>
  <cp:lastPrinted>2024-09-17T08:03:50Z</cp:lastPrinted>
  <dcterms:created xsi:type="dcterms:W3CDTF">2016-08-16T08:10:43Z</dcterms:created>
  <dcterms:modified xsi:type="dcterms:W3CDTF">2026-05-11T08:09:07Z</dcterms:modified>
</cp:coreProperties>
</file>