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ika.papajorgji\Desktop\Anida pe raporte\"/>
    </mc:Choice>
  </mc:AlternateContent>
  <xr:revisionPtr revIDLastSave="0" documentId="13_ncr:1_{DCDBB7F9-AB0D-41C6-983D-7DC703B81F5E}" xr6:coauthVersionLast="47" xr6:coauthVersionMax="47" xr10:uidLastSave="{00000000-0000-0000-0000-000000000000}"/>
  <bookViews>
    <workbookView xWindow="5115" yWindow="1350" windowWidth="23685" windowHeight="13515" activeTab="1" xr2:uid="{00000000-000D-0000-FFFF-FFFF00000000}"/>
  </bookViews>
  <sheets>
    <sheet name="Aneksi 1" sheetId="14" r:id="rId1"/>
    <sheet name="Aneksi 2" sheetId="22" r:id="rId2"/>
  </sheets>
  <externalReferences>
    <externalReference r:id="rId3"/>
  </externalReferences>
  <definedNames>
    <definedName name="kapitulli">'[1]Formulari 3'!$A$986:$A$990</definedName>
    <definedName name="_xlnm.Print_Area" localSheetId="0">'Aneksi 1'!$A$1:$I$20</definedName>
    <definedName name="_xlnm.Print_Area" localSheetId="1">'Aneksi 2'!$A$1:$I$33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22" l="1"/>
  <c r="H24" i="22" s="1"/>
  <c r="I18" i="22"/>
  <c r="I20" i="22" s="1"/>
  <c r="G22" i="22"/>
  <c r="G24" i="22" s="1"/>
  <c r="G25" i="22" s="1"/>
  <c r="H16" i="22"/>
  <c r="I22" i="22" l="1"/>
  <c r="I24" i="22" s="1"/>
  <c r="G9" i="22"/>
  <c r="G15" i="22"/>
  <c r="I15" i="22" s="1"/>
  <c r="G10" i="22"/>
  <c r="G11" i="22"/>
  <c r="I25" i="22" l="1"/>
  <c r="E15" i="22"/>
  <c r="E16" i="22" l="1"/>
  <c r="G16" i="22" l="1"/>
  <c r="H20" i="22"/>
  <c r="H25" i="22" s="1"/>
  <c r="H27" i="22" s="1"/>
  <c r="F24" i="22" l="1"/>
  <c r="H12" i="14"/>
  <c r="E24" i="22"/>
  <c r="E20" i="22"/>
  <c r="G27" i="22" l="1"/>
  <c r="G12" i="14" s="1"/>
  <c r="G18" i="14" s="1"/>
  <c r="G20" i="14" s="1"/>
  <c r="E25" i="22"/>
  <c r="E27" i="22" l="1"/>
  <c r="E12" i="14" s="1"/>
  <c r="E18" i="14" s="1"/>
  <c r="H18" i="14"/>
  <c r="H20" i="14" s="1"/>
  <c r="C20" i="22"/>
  <c r="C24" i="22"/>
  <c r="I12" i="14" l="1"/>
  <c r="I18" i="14" s="1"/>
  <c r="I20" i="14" s="1"/>
  <c r="I11" i="22"/>
  <c r="I10" i="22"/>
  <c r="I9" i="22"/>
  <c r="I16" i="22" l="1"/>
  <c r="I27" i="22" s="1"/>
  <c r="F20" i="22"/>
  <c r="F25" i="22" s="1"/>
  <c r="F16" i="22"/>
  <c r="F27" i="22" l="1"/>
  <c r="F12" i="14" s="1"/>
  <c r="F18" i="14" s="1"/>
  <c r="I12" i="22"/>
  <c r="I14" i="22"/>
  <c r="D24" i="22" l="1"/>
  <c r="D20" i="22"/>
  <c r="D16" i="22"/>
  <c r="D25" i="22" l="1"/>
  <c r="D27" i="22" s="1"/>
  <c r="D12" i="14" s="1"/>
  <c r="C16" i="22"/>
  <c r="C25" i="22" l="1"/>
  <c r="C27" i="22" l="1"/>
  <c r="C12" i="14" s="1"/>
  <c r="C18" i="14" s="1"/>
  <c r="F19" i="14" l="1"/>
  <c r="F20" i="14" s="1"/>
  <c r="E20" i="14" l="1"/>
  <c r="C20" i="14"/>
  <c r="D18" i="14" l="1"/>
  <c r="D20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Isabela Bucka</author>
  </authors>
  <commentList>
    <comment ref="G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Isabela Bucka:</t>
        </r>
        <r>
          <rPr>
            <sz val="9"/>
            <color indexed="81"/>
            <rFont val="Tahoma"/>
            <family val="2"/>
          </rPr>
          <t xml:space="preserve">
ketu eshte vetem 25% ipard
PLAN 8 MUJOR</t>
        </r>
      </text>
    </comment>
    <comment ref="H2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Isabela Bucka:</t>
        </r>
        <r>
          <rPr>
            <sz val="9"/>
            <color indexed="81"/>
            <rFont val="Tahoma"/>
            <family val="2"/>
          </rPr>
          <t xml:space="preserve">
ketu eshte toali ipard (25 %dhe 75%)</t>
        </r>
      </text>
    </comment>
  </commentList>
</comments>
</file>

<file path=xl/sharedStrings.xml><?xml version="1.0" encoding="utf-8"?>
<sst xmlns="http://schemas.openxmlformats.org/spreadsheetml/2006/main" count="98" uniqueCount="66">
  <si>
    <t>Paga</t>
  </si>
  <si>
    <t>Emertimi</t>
  </si>
  <si>
    <t>Totali</t>
  </si>
  <si>
    <t>Programi</t>
  </si>
  <si>
    <t>Titulli</t>
  </si>
  <si>
    <t>(1)</t>
  </si>
  <si>
    <t>(2)</t>
  </si>
  <si>
    <t>(3)</t>
  </si>
  <si>
    <t>(4)</t>
  </si>
  <si>
    <t>Fakti</t>
  </si>
  <si>
    <t>Diferenca</t>
  </si>
  <si>
    <t>Sigurime Shoqërore</t>
  </si>
  <si>
    <t>Mallra dhe Shërbime të Tjera</t>
  </si>
  <si>
    <t>Subvencione</t>
  </si>
  <si>
    <t>Transferta Korente të Brendshme</t>
  </si>
  <si>
    <t>Transferta Korente të Huaja</t>
  </si>
  <si>
    <t>Trans per Buxh. Fam. &amp; Individ</t>
  </si>
  <si>
    <t>Nen-Totali</t>
  </si>
  <si>
    <t>Shpenzime Korrente</t>
  </si>
  <si>
    <t>Kapitale të Patrupëzuara</t>
  </si>
  <si>
    <t>Kapitale të Trupëzuara</t>
  </si>
  <si>
    <t>Transferta Kapitale</t>
  </si>
  <si>
    <t>Nen -Totali</t>
  </si>
  <si>
    <t>Shpenzime Kapitale</t>
  </si>
  <si>
    <t>Emri i Grupit</t>
  </si>
  <si>
    <t>Kodi i Grupit</t>
  </si>
  <si>
    <t>Programet</t>
  </si>
  <si>
    <t>PBA</t>
  </si>
  <si>
    <t>ne 000/leke</t>
  </si>
  <si>
    <t>Kodi i Programit</t>
  </si>
  <si>
    <t>Art.</t>
  </si>
  <si>
    <t>(5)</t>
  </si>
  <si>
    <t>(6)</t>
  </si>
  <si>
    <t>(7)=(6)-(5)</t>
  </si>
  <si>
    <t>Buxheti Vjetor</t>
  </si>
  <si>
    <t>i
Periudhes/progresiv</t>
  </si>
  <si>
    <t>Shpenzime Kapitale me financim te brendshem</t>
  </si>
  <si>
    <t>Shpenzime Kapitale me financim te huaj</t>
  </si>
  <si>
    <t>Shpenzime nga Të ardhurat jashte limiti</t>
  </si>
  <si>
    <t>Totali (korrente + kapitale + Shp nga te ardh.jashte limiti)</t>
  </si>
  <si>
    <t xml:space="preserve">Shpenzime nga te Ardhurat Jashte limitit </t>
  </si>
  <si>
    <t xml:space="preserve">Totali </t>
  </si>
  <si>
    <t>0001</t>
  </si>
  <si>
    <t>Shpenzimet e Institucionit</t>
  </si>
  <si>
    <t>Totali i Shpenzimeve te Institucionit</t>
  </si>
  <si>
    <t>Agjencia per Zhvillim Bujqesor dhe Rural</t>
  </si>
  <si>
    <t>AZHBR</t>
  </si>
  <si>
    <t>04250</t>
  </si>
  <si>
    <t>1005117</t>
  </si>
  <si>
    <t>i
Periudhes / progresiv</t>
  </si>
  <si>
    <t>DREJTORE E FINANCЁS</t>
  </si>
  <si>
    <t>Anida Pashollari</t>
  </si>
  <si>
    <t xml:space="preserve">    DREJTOR I AZHBR</t>
  </si>
  <si>
    <t>i
vitit paraardhes
Viti 2023</t>
  </si>
  <si>
    <t>Viti 2024</t>
  </si>
  <si>
    <t>Plan Fillestar Viti 2024</t>
  </si>
  <si>
    <t>Plan i Rishikuar Viti 2024</t>
  </si>
  <si>
    <t>i vitit paraardhes             
Viti 2023</t>
  </si>
  <si>
    <t>Plan                   Viti 2024</t>
  </si>
  <si>
    <t>Plan Fillestar viti korrent 2024</t>
  </si>
  <si>
    <t>Ardita Kuçi</t>
  </si>
  <si>
    <t>ANEKSI nr.1 "Raporti i Shpenzimeve"</t>
  </si>
  <si>
    <t>ANEKSI nr.2 "Raporti i Shpenzimeve  sipas Programeve"</t>
  </si>
  <si>
    <t>Buxheti 12 mujor</t>
  </si>
  <si>
    <t xml:space="preserve"> Plani i Periudhes 12 mujore /progresiv</t>
  </si>
  <si>
    <t>Konceptoi: P. Papajorgji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</si>
</sst>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5" formatCode="&quot;£&quot;#,##0;\-&quot;£&quot;#,##0"/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* #,##0.00_L_e_k_-;\-* #,##0.00_L_e_k_-;_-* &quot;-&quot;??_L_e_k_-;_-@_-"/>
    <numFmt numFmtId="170" formatCode="#,##0.0"/>
    <numFmt numFmtId="171" formatCode="0.0%"/>
    <numFmt numFmtId="172" formatCode="0.0"/>
    <numFmt numFmtId="173" formatCode="#,##0.000"/>
    <numFmt numFmtId="174" formatCode="&quot;   &quot;@"/>
    <numFmt numFmtId="175" formatCode="&quot;      &quot;@"/>
    <numFmt numFmtId="176" formatCode="&quot;         &quot;@"/>
    <numFmt numFmtId="177" formatCode="&quot;            &quot;@"/>
    <numFmt numFmtId="178" formatCode="&quot;               &quot;@"/>
    <numFmt numFmtId="179" formatCode="_([$€]* #,##0.00_);_([$€]* \(#,##0.00\);_([$€]* &quot;-&quot;??_);_(@_)"/>
    <numFmt numFmtId="180" formatCode="[&gt;=0.05]#,##0.0;[&lt;=-0.05]\-#,##0.0;?0.0"/>
    <numFmt numFmtId="181" formatCode="[Black]#,##0.0;[Black]\-#,##0.0;;"/>
    <numFmt numFmtId="182" formatCode="[Black][&gt;0.05]#,##0.0;[Black][&lt;-0.05]\-#,##0.0;;"/>
    <numFmt numFmtId="183" formatCode="[Black][&gt;0.5]#,##0;[Black][&lt;-0.5]\-#,##0;;"/>
    <numFmt numFmtId="184" formatCode="General\ \ \ \ \ \ "/>
    <numFmt numFmtId="185" formatCode="0.0\ \ \ \ \ \ \ \ "/>
    <numFmt numFmtId="186" formatCode="mmmm\ yyyy"/>
    <numFmt numFmtId="187" formatCode="#,##0\ &quot;Kč&quot;;\-#,##0\ &quot;Kč&quot;"/>
    <numFmt numFmtId="188" formatCode="#,##0.0____"/>
    <numFmt numFmtId="189" formatCode="\$#,##0.00\ ;\(\$#,##0.00\)"/>
    <numFmt numFmtId="190" formatCode="_-&quot;¢&quot;* #,##0_-;\-&quot;¢&quot;* #,##0_-;_-&quot;¢&quot;* &quot;-&quot;_-;_-@_-"/>
    <numFmt numFmtId="191" formatCode="_-&quot;¢&quot;* #,##0.00_-;\-&quot;¢&quot;* #,##0.00_-;_-&quot;¢&quot;* &quot;-&quot;??_-;_-@_-"/>
    <numFmt numFmtId="192" formatCode="_-* #,##0_L_e_k_-;\-* #,##0_L_e_k_-;_-* &quot;-&quot;??_L_e_k_-;_-@_-"/>
    <numFmt numFmtId="193" formatCode="_(* #,##0_);_(* \(#,##0\);_(* &quot;-&quot;??_);_(@_)"/>
  </numFmts>
  <fonts count="6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sz val="10"/>
      <name val="Arial"/>
      <family val="2"/>
    </font>
    <font>
      <sz val="11"/>
      <name val="Calibri"/>
      <family val="2"/>
      <charset val="238"/>
      <scheme val="minor"/>
    </font>
    <font>
      <sz val="8"/>
      <name val="Arial"/>
      <family val="2"/>
    </font>
    <font>
      <u/>
      <sz val="12"/>
      <color rgb="FFC00000"/>
      <name val="Arial"/>
      <family val="2"/>
    </font>
    <font>
      <b/>
      <sz val="10"/>
      <color rgb="FFC00000"/>
      <name val="Arial"/>
      <family val="2"/>
      <charset val="238"/>
    </font>
    <font>
      <b/>
      <sz val="8"/>
      <color rgb="FFC00000"/>
      <name val="Arial"/>
      <family val="2"/>
      <charset val="238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i/>
      <sz val="11"/>
      <name val="Calibri"/>
      <family val="2"/>
      <scheme val="minor"/>
    </font>
    <font>
      <b/>
      <i/>
      <sz val="11"/>
      <name val="Times New Roman"/>
      <family val="1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</font>
    <font>
      <sz val="9"/>
      <name val="Time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b/>
      <sz val="11"/>
      <color indexed="63"/>
      <name val="Calibri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rgb="FFFF0000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9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 tint="4.9989318521683403E-2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3">
    <xf numFmtId="0" fontId="0" fillId="0" borderId="0"/>
    <xf numFmtId="169" fontId="4" fillId="0" borderId="0" applyFont="0" applyFill="0" applyBorder="0" applyAlignment="0" applyProtection="0"/>
    <xf numFmtId="0" fontId="6" fillId="0" borderId="0"/>
    <xf numFmtId="0" fontId="6" fillId="0" borderId="0"/>
    <xf numFmtId="9" fontId="4" fillId="0" borderId="0" applyFont="0" applyFill="0" applyBorder="0" applyAlignment="0" applyProtection="0"/>
    <xf numFmtId="0" fontId="6" fillId="0" borderId="0"/>
    <xf numFmtId="0" fontId="3" fillId="0" borderId="0"/>
    <xf numFmtId="16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174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178" fontId="22" fillId="0" borderId="0" applyFont="0" applyFill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3" fontId="6" fillId="20" borderId="42" applyNumberFormat="0"/>
    <xf numFmtId="0" fontId="26" fillId="21" borderId="43" applyNumberFormat="0" applyAlignment="0" applyProtection="0"/>
    <xf numFmtId="0" fontId="27" fillId="0" borderId="44" applyNumberFormat="0" applyFont="0" applyFill="0" applyAlignment="0" applyProtection="0"/>
    <xf numFmtId="0" fontId="28" fillId="22" borderId="45" applyNumberFormat="0" applyAlignment="0" applyProtection="0"/>
    <xf numFmtId="169" fontId="6" fillId="0" borderId="0" applyFont="0" applyFill="0" applyBorder="0" applyAlignment="0" applyProtection="0"/>
    <xf numFmtId="0" fontId="29" fillId="0" borderId="0"/>
    <xf numFmtId="169" fontId="6" fillId="0" borderId="0" applyFont="0" applyFill="0" applyBorder="0" applyAlignment="0" applyProtection="0"/>
    <xf numFmtId="173" fontId="30" fillId="0" borderId="0">
      <alignment horizontal="right" vertical="top"/>
    </xf>
    <xf numFmtId="0" fontId="29" fillId="0" borderId="0"/>
    <xf numFmtId="0" fontId="29" fillId="0" borderId="0"/>
    <xf numFmtId="0" fontId="27" fillId="0" borderId="0" applyFont="0" applyFill="0" applyBorder="0" applyAlignment="0" applyProtection="0"/>
    <xf numFmtId="0" fontId="6" fillId="23" borderId="0" applyNumberFormat="0" applyBorder="0" applyProtection="0"/>
    <xf numFmtId="179" fontId="6" fillId="0" borderId="0" applyFont="0" applyFill="0" applyBorder="0" applyAlignment="0" applyProtection="0"/>
    <xf numFmtId="171" fontId="6" fillId="24" borderId="29" applyNumberFormat="0" applyFont="0" applyBorder="0" applyAlignment="0" applyProtection="0">
      <alignment horizontal="right"/>
    </xf>
    <xf numFmtId="0" fontId="31" fillId="0" borderId="0" applyNumberForma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32" fillId="4" borderId="0" applyNumberFormat="0" applyBorder="0" applyAlignment="0" applyProtection="0"/>
    <xf numFmtId="38" fontId="8" fillId="23" borderId="0" applyNumberFormat="0" applyBorder="0" applyAlignment="0" applyProtection="0"/>
    <xf numFmtId="0" fontId="33" fillId="0" borderId="46" applyNumberFormat="0" applyFill="0" applyAlignment="0" applyProtection="0"/>
    <xf numFmtId="0" fontId="34" fillId="0" borderId="47" applyNumberFormat="0" applyFill="0" applyAlignment="0" applyProtection="0"/>
    <xf numFmtId="0" fontId="35" fillId="0" borderId="48" applyNumberFormat="0" applyFill="0" applyAlignment="0" applyProtection="0"/>
    <xf numFmtId="0" fontId="35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25" borderId="42" applyNumberFormat="0" applyBorder="0" applyProtection="0"/>
    <xf numFmtId="170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36" fillId="7" borderId="43" applyNumberFormat="0" applyAlignment="0" applyProtection="0"/>
    <xf numFmtId="10" fontId="8" fillId="26" borderId="10" applyNumberFormat="0" applyBorder="0" applyAlignment="0" applyProtection="0"/>
    <xf numFmtId="3" fontId="6" fillId="27" borderId="0" applyNumberFormat="0" applyBorder="0"/>
    <xf numFmtId="170" fontId="37" fillId="0" borderId="0"/>
    <xf numFmtId="0" fontId="38" fillId="0" borderId="49" applyNumberFormat="0" applyFill="0" applyAlignment="0" applyProtection="0"/>
    <xf numFmtId="187" fontId="27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6" fillId="28" borderId="42" applyNumberFormat="0"/>
    <xf numFmtId="3" fontId="6" fillId="29" borderId="42" applyNumberFormat="0" applyFont="0" applyAlignment="0"/>
    <xf numFmtId="190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39" fillId="30" borderId="0" applyNumberFormat="0" applyBorder="0" applyAlignment="0" applyProtection="0"/>
    <xf numFmtId="0" fontId="40" fillId="0" borderId="0"/>
    <xf numFmtId="0" fontId="4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2" fillId="0" borderId="0"/>
    <xf numFmtId="0" fontId="6" fillId="0" borderId="0"/>
    <xf numFmtId="180" fontId="5" fillId="0" borderId="0" applyFill="0" applyBorder="0" applyAlignment="0" applyProtection="0">
      <alignment horizontal="right"/>
    </xf>
    <xf numFmtId="0" fontId="6" fillId="31" borderId="42" applyNumberFormat="0" applyFont="0" applyAlignment="0" applyProtection="0"/>
    <xf numFmtId="0" fontId="42" fillId="21" borderId="50" applyNumberFormat="0" applyAlignment="0" applyProtection="0"/>
    <xf numFmtId="40" fontId="21" fillId="26" borderId="0">
      <alignment horizontal="right"/>
    </xf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81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2" fontId="27" fillId="0" borderId="0" applyFont="0" applyFill="0" applyBorder="0" applyAlignment="0" applyProtection="0"/>
    <xf numFmtId="188" fontId="5" fillId="0" borderId="0" applyFill="0" applyBorder="0" applyAlignment="0">
      <alignment horizontal="centerContinuous"/>
    </xf>
    <xf numFmtId="3" fontId="6" fillId="32" borderId="42" applyNumberFormat="0"/>
    <xf numFmtId="0" fontId="22" fillId="0" borderId="0"/>
    <xf numFmtId="0" fontId="43" fillId="0" borderId="0"/>
    <xf numFmtId="0" fontId="21" fillId="0" borderId="0">
      <alignment vertical="top"/>
    </xf>
    <xf numFmtId="0" fontId="6" fillId="0" borderId="0" applyNumberFormat="0"/>
    <xf numFmtId="0" fontId="44" fillId="0" borderId="0" applyNumberFormat="0" applyFill="0" applyBorder="0" applyAlignment="0" applyProtection="0"/>
    <xf numFmtId="0" fontId="45" fillId="0" borderId="51" applyNumberFormat="0" applyFill="0" applyAlignment="0" applyProtection="0"/>
    <xf numFmtId="0" fontId="46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>
      <alignment vertical="top"/>
    </xf>
    <xf numFmtId="0" fontId="16" fillId="0" borderId="0" applyNumberFormat="0" applyFont="0" applyFill="0" applyBorder="0" applyAlignment="0" applyProtection="0">
      <alignment vertical="top"/>
    </xf>
    <xf numFmtId="0" fontId="16" fillId="0" borderId="0" applyNumberFormat="0" applyFont="0" applyFill="0" applyBorder="0" applyAlignment="0" applyProtection="0">
      <alignment vertical="top"/>
    </xf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>
      <alignment horizontal="left" vertical="top"/>
    </xf>
    <xf numFmtId="0" fontId="15" fillId="0" borderId="0" applyNumberFormat="0" applyFont="0" applyFill="0" applyBorder="0" applyAlignment="0" applyProtection="0">
      <alignment horizontal="left" vertical="top"/>
    </xf>
    <xf numFmtId="0" fontId="15" fillId="0" borderId="0" applyNumberFormat="0" applyFont="0" applyFill="0" applyBorder="0" applyAlignment="0" applyProtection="0">
      <alignment horizontal="left" vertical="top"/>
    </xf>
    <xf numFmtId="0" fontId="5" fillId="0" borderId="0"/>
    <xf numFmtId="0" fontId="47" fillId="0" borderId="0">
      <alignment horizontal="left" wrapText="1"/>
    </xf>
    <xf numFmtId="0" fontId="48" fillId="0" borderId="52" applyNumberFormat="0" applyFont="0" applyFill="0" applyBorder="0" applyAlignment="0" applyProtection="0">
      <alignment horizontal="center" wrapText="1"/>
    </xf>
    <xf numFmtId="184" fontId="22" fillId="0" borderId="0" applyNumberFormat="0" applyFont="0" applyFill="0" applyBorder="0" applyAlignment="0" applyProtection="0">
      <alignment horizontal="right"/>
    </xf>
    <xf numFmtId="0" fontId="48" fillId="0" borderId="0" applyNumberFormat="0" applyFont="0" applyFill="0" applyBorder="0" applyAlignment="0" applyProtection="0">
      <alignment horizontal="left" indent="1"/>
    </xf>
    <xf numFmtId="185" fontId="48" fillId="0" borderId="0" applyNumberFormat="0" applyFont="0" applyFill="0" applyBorder="0" applyAlignment="0" applyProtection="0"/>
    <xf numFmtId="0" fontId="5" fillId="0" borderId="52" applyNumberFormat="0" applyFont="0" applyFill="0" applyAlignment="0" applyProtection="0">
      <alignment horizontal="center"/>
    </xf>
    <xf numFmtId="0" fontId="5" fillId="0" borderId="0" applyNumberFormat="0" applyFont="0" applyFill="0" applyBorder="0" applyAlignment="0" applyProtection="0">
      <alignment horizontal="left" wrapText="1" indent="1"/>
    </xf>
    <xf numFmtId="0" fontId="48" fillId="0" borderId="0" applyNumberFormat="0" applyFont="0" applyFill="0" applyBorder="0" applyAlignment="0" applyProtection="0">
      <alignment horizontal="left" indent="1"/>
    </xf>
    <xf numFmtId="0" fontId="5" fillId="0" borderId="0" applyNumberFormat="0" applyFont="0" applyFill="0" applyBorder="0" applyAlignment="0" applyProtection="0">
      <alignment horizontal="left" wrapText="1" indent="2"/>
    </xf>
    <xf numFmtId="186" fontId="5" fillId="0" borderId="0">
      <alignment horizontal="right"/>
    </xf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2" fontId="20" fillId="0" borderId="0">
      <alignment horizontal="right"/>
    </xf>
    <xf numFmtId="0" fontId="51" fillId="0" borderId="0" applyProtection="0"/>
    <xf numFmtId="189" fontId="51" fillId="0" borderId="0" applyProtection="0"/>
    <xf numFmtId="0" fontId="52" fillId="0" borderId="0" applyProtection="0"/>
    <xf numFmtId="0" fontId="53" fillId="0" borderId="0" applyProtection="0"/>
    <xf numFmtId="0" fontId="51" fillId="0" borderId="53" applyProtection="0"/>
    <xf numFmtId="0" fontId="51" fillId="0" borderId="0"/>
    <xf numFmtId="10" fontId="51" fillId="0" borderId="0" applyProtection="0"/>
    <xf numFmtId="0" fontId="51" fillId="0" borderId="0"/>
    <xf numFmtId="2" fontId="51" fillId="0" borderId="0" applyProtection="0"/>
    <xf numFmtId="4" fontId="51" fillId="0" borderId="0" applyProtection="0"/>
    <xf numFmtId="0" fontId="1" fillId="0" borderId="0"/>
    <xf numFmtId="168" fontId="1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6" fillId="0" borderId="0"/>
    <xf numFmtId="170" fontId="6" fillId="0" borderId="0" applyFill="0" applyBorder="0" applyAlignment="0" applyProtection="0"/>
    <xf numFmtId="5" fontId="6" fillId="0" borderId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170" fontId="6" fillId="0" borderId="0" applyFill="0" applyBorder="0" applyAlignment="0" applyProtection="0"/>
    <xf numFmtId="0" fontId="6" fillId="0" borderId="0"/>
    <xf numFmtId="170" fontId="6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170" fontId="6" fillId="0" borderId="0" applyFill="0" applyBorder="0" applyAlignment="0" applyProtection="0"/>
    <xf numFmtId="0" fontId="6" fillId="0" borderId="0"/>
    <xf numFmtId="170" fontId="6" fillId="0" borderId="0" applyFill="0" applyBorder="0" applyAlignment="0" applyProtection="0"/>
    <xf numFmtId="0" fontId="6" fillId="0" borderId="0"/>
    <xf numFmtId="170" fontId="6" fillId="0" borderId="0" applyFill="0" applyBorder="0" applyAlignment="0" applyProtection="0"/>
    <xf numFmtId="0" fontId="6" fillId="0" borderId="0"/>
    <xf numFmtId="170" fontId="6" fillId="0" borderId="0" applyFill="0" applyBorder="0" applyAlignment="0" applyProtection="0"/>
  </cellStyleXfs>
  <cellXfs count="138">
    <xf numFmtId="0" fontId="0" fillId="0" borderId="0" xfId="0"/>
    <xf numFmtId="0" fontId="13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5" fillId="0" borderId="34" xfId="0" applyFont="1" applyBorder="1" applyAlignment="1">
      <alignment horizontal="center"/>
    </xf>
    <xf numFmtId="0" fontId="5" fillId="0" borderId="2" xfId="0" applyFont="1" applyBorder="1"/>
    <xf numFmtId="0" fontId="1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5" fillId="0" borderId="55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5" fillId="0" borderId="56" xfId="0" applyFont="1" applyBorder="1"/>
    <xf numFmtId="0" fontId="5" fillId="0" borderId="57" xfId="0" applyFont="1" applyBorder="1"/>
    <xf numFmtId="49" fontId="5" fillId="0" borderId="54" xfId="0" applyNumberFormat="1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5" fillId="0" borderId="35" xfId="0" applyFont="1" applyBorder="1"/>
    <xf numFmtId="49" fontId="15" fillId="0" borderId="38" xfId="0" applyNumberFormat="1" applyFont="1" applyBorder="1" applyAlignment="1">
      <alignment horizont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3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3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36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/>
    </xf>
    <xf numFmtId="0" fontId="5" fillId="0" borderId="59" xfId="0" applyFont="1" applyBorder="1" applyAlignment="1">
      <alignment horizontal="left"/>
    </xf>
    <xf numFmtId="3" fontId="5" fillId="0" borderId="59" xfId="0" applyNumberFormat="1" applyFont="1" applyBorder="1" applyAlignment="1">
      <alignment horizontal="center"/>
    </xf>
    <xf numFmtId="193" fontId="0" fillId="0" borderId="0" xfId="0" applyNumberFormat="1"/>
    <xf numFmtId="192" fontId="0" fillId="0" borderId="0" xfId="1" applyNumberFormat="1" applyFont="1" applyFill="1"/>
    <xf numFmtId="0" fontId="5" fillId="0" borderId="24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3" fontId="5" fillId="0" borderId="10" xfId="0" applyNumberFormat="1" applyFont="1" applyBorder="1" applyAlignment="1">
      <alignment horizontal="center"/>
    </xf>
    <xf numFmtId="3" fontId="56" fillId="0" borderId="10" xfId="0" applyNumberFormat="1" applyFont="1" applyBorder="1" applyAlignment="1">
      <alignment horizontal="center"/>
    </xf>
    <xf numFmtId="0" fontId="7" fillId="0" borderId="0" xfId="0" applyFont="1"/>
    <xf numFmtId="0" fontId="16" fillId="0" borderId="24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3" fontId="16" fillId="0" borderId="10" xfId="0" applyNumberFormat="1" applyFont="1" applyBorder="1" applyAlignment="1">
      <alignment horizontal="center"/>
    </xf>
    <xf numFmtId="3" fontId="57" fillId="0" borderId="10" xfId="0" applyNumberFormat="1" applyFont="1" applyBorder="1" applyAlignment="1">
      <alignment horizontal="center"/>
    </xf>
    <xf numFmtId="0" fontId="6" fillId="0" borderId="0" xfId="0" applyFont="1"/>
    <xf numFmtId="192" fontId="7" fillId="0" borderId="0" xfId="1" applyNumberFormat="1" applyFont="1" applyFill="1"/>
    <xf numFmtId="0" fontId="16" fillId="0" borderId="10" xfId="0" applyFont="1" applyBorder="1" applyAlignment="1">
      <alignment horizontal="center" wrapText="1"/>
    </xf>
    <xf numFmtId="192" fontId="7" fillId="0" borderId="0" xfId="0" applyNumberFormat="1" applyFont="1"/>
    <xf numFmtId="3" fontId="17" fillId="0" borderId="10" xfId="0" applyNumberFormat="1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3" fontId="15" fillId="0" borderId="10" xfId="0" applyNumberFormat="1" applyFont="1" applyBorder="1" applyAlignment="1">
      <alignment horizontal="center"/>
    </xf>
    <xf numFmtId="3" fontId="58" fillId="0" borderId="10" xfId="0" applyNumberFormat="1" applyFont="1" applyBorder="1" applyAlignment="1">
      <alignment horizontal="center"/>
    </xf>
    <xf numFmtId="3" fontId="15" fillId="0" borderId="23" xfId="0" applyNumberFormat="1" applyFont="1" applyBorder="1" applyAlignment="1">
      <alignment horizontal="center"/>
    </xf>
    <xf numFmtId="192" fontId="6" fillId="0" borderId="0" xfId="1" applyNumberFormat="1" applyFont="1" applyFill="1"/>
    <xf numFmtId="3" fontId="15" fillId="0" borderId="31" xfId="0" applyNumberFormat="1" applyFont="1" applyBorder="1" applyAlignment="1">
      <alignment horizontal="center"/>
    </xf>
    <xf numFmtId="3" fontId="15" fillId="0" borderId="54" xfId="0" applyNumberFormat="1" applyFont="1" applyBorder="1" applyAlignment="1">
      <alignment horizontal="center"/>
    </xf>
    <xf numFmtId="170" fontId="15" fillId="0" borderId="0" xfId="0" applyNumberFormat="1" applyFont="1" applyAlignment="1">
      <alignment wrapText="1"/>
    </xf>
    <xf numFmtId="170" fontId="15" fillId="0" borderId="0" xfId="0" applyNumberFormat="1" applyFont="1" applyAlignment="1">
      <alignment horizontal="center"/>
    </xf>
    <xf numFmtId="170" fontId="59" fillId="0" borderId="0" xfId="0" applyNumberFormat="1" applyFont="1" applyAlignment="1">
      <alignment horizontal="center"/>
    </xf>
    <xf numFmtId="3" fontId="0" fillId="0" borderId="0" xfId="0" applyNumberFormat="1"/>
    <xf numFmtId="0" fontId="54" fillId="0" borderId="0" xfId="0" applyFont="1" applyAlignment="1">
      <alignment horizontal="center"/>
    </xf>
    <xf numFmtId="0" fontId="55" fillId="0" borderId="0" xfId="2" applyFont="1" applyAlignment="1">
      <alignment horizontal="center"/>
    </xf>
    <xf numFmtId="0" fontId="55" fillId="0" borderId="0" xfId="2" applyFont="1"/>
    <xf numFmtId="0" fontId="7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5" fillId="0" borderId="0" xfId="0" applyFont="1"/>
    <xf numFmtId="0" fontId="8" fillId="0" borderId="0" xfId="0" applyFont="1"/>
    <xf numFmtId="0" fontId="5" fillId="0" borderId="3" xfId="0" applyFont="1" applyBorder="1"/>
    <xf numFmtId="0" fontId="5" fillId="0" borderId="1" xfId="0" applyFont="1" applyBorder="1" applyAlignment="1">
      <alignment horizontal="center"/>
    </xf>
    <xf numFmtId="0" fontId="15" fillId="0" borderId="24" xfId="0" applyFont="1" applyBorder="1"/>
    <xf numFmtId="0" fontId="15" fillId="0" borderId="6" xfId="0" applyFont="1" applyBorder="1"/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28" xfId="0" applyNumberFormat="1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169" fontId="0" fillId="0" borderId="0" xfId="1" applyFont="1" applyFill="1"/>
    <xf numFmtId="49" fontId="15" fillId="0" borderId="30" xfId="0" applyNumberFormat="1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28" xfId="0" applyNumberFormat="1" applyFont="1" applyBorder="1" applyAlignment="1">
      <alignment horizontal="center"/>
    </xf>
    <xf numFmtId="192" fontId="8" fillId="0" borderId="0" xfId="1" applyNumberFormat="1" applyFont="1" applyFill="1"/>
    <xf numFmtId="10" fontId="0" fillId="0" borderId="0" xfId="4" applyNumberFormat="1" applyFont="1" applyFill="1"/>
    <xf numFmtId="9" fontId="0" fillId="0" borderId="0" xfId="4" applyFont="1" applyFill="1"/>
    <xf numFmtId="9" fontId="8" fillId="0" borderId="0" xfId="4" applyFont="1" applyFill="1"/>
    <xf numFmtId="3" fontId="15" fillId="0" borderId="13" xfId="0" applyNumberFormat="1" applyFont="1" applyBorder="1" applyAlignment="1">
      <alignment horizontal="center" vertical="top" wrapText="1"/>
    </xf>
    <xf numFmtId="3" fontId="15" fillId="0" borderId="39" xfId="1" applyNumberFormat="1" applyFont="1" applyFill="1" applyBorder="1" applyAlignment="1">
      <alignment horizontal="center"/>
    </xf>
    <xf numFmtId="3" fontId="15" fillId="0" borderId="39" xfId="0" applyNumberFormat="1" applyFont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3" fontId="8" fillId="0" borderId="0" xfId="0" applyNumberFormat="1" applyFont="1"/>
    <xf numFmtId="3" fontId="15" fillId="0" borderId="15" xfId="0" applyNumberFormat="1" applyFont="1" applyBorder="1" applyAlignment="1">
      <alignment horizontal="center"/>
    </xf>
    <xf numFmtId="3" fontId="15" fillId="0" borderId="14" xfId="0" applyNumberFormat="1" applyFont="1" applyBorder="1" applyAlignment="1">
      <alignment horizontal="center"/>
    </xf>
    <xf numFmtId="170" fontId="11" fillId="0" borderId="0" xfId="0" applyNumberFormat="1" applyFont="1"/>
    <xf numFmtId="169" fontId="10" fillId="0" borderId="0" xfId="1" applyFont="1" applyFill="1"/>
    <xf numFmtId="0" fontId="10" fillId="0" borderId="0" xfId="0" applyFont="1"/>
    <xf numFmtId="3" fontId="15" fillId="0" borderId="0" xfId="0" applyNumberFormat="1" applyFont="1" applyAlignment="1">
      <alignment horizontal="center"/>
    </xf>
    <xf numFmtId="169" fontId="5" fillId="0" borderId="0" xfId="1" applyFont="1" applyFill="1"/>
    <xf numFmtId="3" fontId="55" fillId="0" borderId="0" xfId="2" applyNumberFormat="1" applyFont="1"/>
    <xf numFmtId="0" fontId="0" fillId="0" borderId="0" xfId="0" applyAlignment="1">
      <alignment horizontal="center"/>
    </xf>
    <xf numFmtId="0" fontId="5" fillId="0" borderId="18" xfId="0" applyFont="1" applyBorder="1" applyAlignment="1">
      <alignment horizontal="center"/>
    </xf>
    <xf numFmtId="192" fontId="0" fillId="0" borderId="0" xfId="0" applyNumberFormat="1"/>
    <xf numFmtId="193" fontId="5" fillId="0" borderId="59" xfId="1" applyNumberFormat="1" applyFont="1" applyFill="1" applyBorder="1"/>
    <xf numFmtId="3" fontId="5" fillId="0" borderId="60" xfId="0" applyNumberFormat="1" applyFont="1" applyBorder="1" applyAlignment="1">
      <alignment horizontal="center"/>
    </xf>
    <xf numFmtId="193" fontId="5" fillId="0" borderId="10" xfId="1" applyNumberFormat="1" applyFont="1" applyFill="1" applyBorder="1"/>
    <xf numFmtId="3" fontId="5" fillId="0" borderId="23" xfId="0" applyNumberFormat="1" applyFont="1" applyBorder="1" applyAlignment="1">
      <alignment horizontal="center"/>
    </xf>
    <xf numFmtId="3" fontId="16" fillId="0" borderId="23" xfId="0" applyNumberFormat="1" applyFont="1" applyBorder="1" applyAlignment="1">
      <alignment horizontal="center"/>
    </xf>
    <xf numFmtId="3" fontId="62" fillId="0" borderId="10" xfId="0" applyNumberFormat="1" applyFont="1" applyBorder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3" fontId="18" fillId="0" borderId="23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15" fillId="0" borderId="21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2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/>
    </xf>
    <xf numFmtId="0" fontId="15" fillId="0" borderId="3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21" xfId="0" applyFont="1" applyBorder="1" applyAlignment="1">
      <alignment horizontal="left"/>
    </xf>
    <xf numFmtId="0" fontId="15" fillId="0" borderId="22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15" fillId="0" borderId="41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5" fillId="0" borderId="55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</cellXfs>
  <cellStyles count="173">
    <cellStyle name="_ALB content sheet" xfId="9" xr:uid="{00000000-0005-0000-0000-000000000000}"/>
    <cellStyle name="_ALB_StructPC tables" xfId="10" xr:uid="{00000000-0005-0000-0000-000001000000}"/>
    <cellStyle name="_Output to team May 12 2008 10pm" xfId="11" xr:uid="{00000000-0005-0000-0000-000002000000}"/>
    <cellStyle name="_PC Table Summary fror Gramoz May 13 2008" xfId="12" xr:uid="{00000000-0005-0000-0000-000003000000}"/>
    <cellStyle name="1 indent" xfId="13" xr:uid="{00000000-0005-0000-0000-000004000000}"/>
    <cellStyle name="2 indents" xfId="14" xr:uid="{00000000-0005-0000-0000-000005000000}"/>
    <cellStyle name="20% - Accent1 2" xfId="15" xr:uid="{00000000-0005-0000-0000-000006000000}"/>
    <cellStyle name="20% - Accent2 2" xfId="16" xr:uid="{00000000-0005-0000-0000-000007000000}"/>
    <cellStyle name="20% - Accent3 2" xfId="17" xr:uid="{00000000-0005-0000-0000-000008000000}"/>
    <cellStyle name="20% - Accent4 2" xfId="18" xr:uid="{00000000-0005-0000-0000-000009000000}"/>
    <cellStyle name="20% - Accent5 2" xfId="19" xr:uid="{00000000-0005-0000-0000-00000A000000}"/>
    <cellStyle name="20% - Accent6 2" xfId="20" xr:uid="{00000000-0005-0000-0000-00000B000000}"/>
    <cellStyle name="3 indents" xfId="21" xr:uid="{00000000-0005-0000-0000-00000C000000}"/>
    <cellStyle name="4 indents" xfId="22" xr:uid="{00000000-0005-0000-0000-00000D000000}"/>
    <cellStyle name="40% - Accent1 2" xfId="23" xr:uid="{00000000-0005-0000-0000-00000E000000}"/>
    <cellStyle name="40% - Accent2 2" xfId="24" xr:uid="{00000000-0005-0000-0000-00000F000000}"/>
    <cellStyle name="40% - Accent3 2" xfId="25" xr:uid="{00000000-0005-0000-0000-000010000000}"/>
    <cellStyle name="40% - Accent4 2" xfId="26" xr:uid="{00000000-0005-0000-0000-000011000000}"/>
    <cellStyle name="40% - Accent5 2" xfId="27" xr:uid="{00000000-0005-0000-0000-000012000000}"/>
    <cellStyle name="40% - Accent6 2" xfId="28" xr:uid="{00000000-0005-0000-0000-000013000000}"/>
    <cellStyle name="5 indents" xfId="29" xr:uid="{00000000-0005-0000-0000-000014000000}"/>
    <cellStyle name="60% - Accent1 2" xfId="30" xr:uid="{00000000-0005-0000-0000-000015000000}"/>
    <cellStyle name="60% - Accent2 2" xfId="31" xr:uid="{00000000-0005-0000-0000-000016000000}"/>
    <cellStyle name="60% - Accent3 2" xfId="32" xr:uid="{00000000-0005-0000-0000-000017000000}"/>
    <cellStyle name="60% - Accent4 2" xfId="33" xr:uid="{00000000-0005-0000-0000-000018000000}"/>
    <cellStyle name="60% - Accent5 2" xfId="34" xr:uid="{00000000-0005-0000-0000-000019000000}"/>
    <cellStyle name="60% - Accent6 2" xfId="35" xr:uid="{00000000-0005-0000-0000-00001A000000}"/>
    <cellStyle name="Accent1 2" xfId="36" xr:uid="{00000000-0005-0000-0000-00001B000000}"/>
    <cellStyle name="Accent2 2" xfId="37" xr:uid="{00000000-0005-0000-0000-00001C000000}"/>
    <cellStyle name="Accent3 2" xfId="38" xr:uid="{00000000-0005-0000-0000-00001D000000}"/>
    <cellStyle name="Accent4 2" xfId="39" xr:uid="{00000000-0005-0000-0000-00001E000000}"/>
    <cellStyle name="Accent5 2" xfId="40" xr:uid="{00000000-0005-0000-0000-00001F000000}"/>
    <cellStyle name="Accent6 2" xfId="41" xr:uid="{00000000-0005-0000-0000-000020000000}"/>
    <cellStyle name="Bad 2" xfId="42" xr:uid="{00000000-0005-0000-0000-000021000000}"/>
    <cellStyle name="BoA" xfId="43" xr:uid="{00000000-0005-0000-0000-000022000000}"/>
    <cellStyle name="Calculation 2" xfId="44" xr:uid="{00000000-0005-0000-0000-000023000000}"/>
    <cellStyle name="Celkem" xfId="45" xr:uid="{00000000-0005-0000-0000-000024000000}"/>
    <cellStyle name="Check Cell 2" xfId="46" xr:uid="{00000000-0005-0000-0000-000025000000}"/>
    <cellStyle name="Comma" xfId="1" builtinId="3"/>
    <cellStyle name="Comma  - Style1" xfId="48" xr:uid="{00000000-0005-0000-0000-000027000000}"/>
    <cellStyle name="Comma 10" xfId="166" xr:uid="{00000000-0005-0000-0000-000028000000}"/>
    <cellStyle name="Comma 11" xfId="168" xr:uid="{00000000-0005-0000-0000-000029000000}"/>
    <cellStyle name="Comma 12" xfId="170" xr:uid="{00000000-0005-0000-0000-00002A000000}"/>
    <cellStyle name="Comma 13" xfId="172" xr:uid="{00000000-0005-0000-0000-00002B000000}"/>
    <cellStyle name="Comma 18" xfId="49" xr:uid="{00000000-0005-0000-0000-00002C000000}"/>
    <cellStyle name="Comma 2" xfId="7" xr:uid="{00000000-0005-0000-0000-00002D000000}"/>
    <cellStyle name="Comma 2 2" xfId="153" xr:uid="{00000000-0005-0000-0000-00002E000000}"/>
    <cellStyle name="Comma 2 2 4" xfId="158" xr:uid="{00000000-0005-0000-0000-00002F000000}"/>
    <cellStyle name="Comma 2 4" xfId="157" xr:uid="{00000000-0005-0000-0000-000030000000}"/>
    <cellStyle name="Comma 3" xfId="47" xr:uid="{00000000-0005-0000-0000-000031000000}"/>
    <cellStyle name="Comma 3 2" xfId="154" xr:uid="{00000000-0005-0000-0000-000032000000}"/>
    <cellStyle name="Comma 4" xfId="156" xr:uid="{00000000-0005-0000-0000-000033000000}"/>
    <cellStyle name="Comma 5" xfId="160" xr:uid="{00000000-0005-0000-0000-000034000000}"/>
    <cellStyle name="Comma 6" xfId="162" xr:uid="{00000000-0005-0000-0000-000035000000}"/>
    <cellStyle name="Comma 7" xfId="152" xr:uid="{00000000-0005-0000-0000-000036000000}"/>
    <cellStyle name="Comma(3)" xfId="50" xr:uid="{00000000-0005-0000-0000-000037000000}"/>
    <cellStyle name="Curren - Style3" xfId="51" xr:uid="{00000000-0005-0000-0000-000038000000}"/>
    <cellStyle name="Curren - Style4" xfId="52" xr:uid="{00000000-0005-0000-0000-000039000000}"/>
    <cellStyle name="Datum" xfId="53" xr:uid="{00000000-0005-0000-0000-00003A000000}"/>
    <cellStyle name="Defl/Infl" xfId="54" xr:uid="{00000000-0005-0000-0000-00003B000000}"/>
    <cellStyle name="Euro" xfId="55" xr:uid="{00000000-0005-0000-0000-00003C000000}"/>
    <cellStyle name="Exogenous" xfId="56" xr:uid="{00000000-0005-0000-0000-00003D000000}"/>
    <cellStyle name="Explanatory Text 2" xfId="57" xr:uid="{00000000-0005-0000-0000-00003E000000}"/>
    <cellStyle name="Finanční0" xfId="58" xr:uid="{00000000-0005-0000-0000-00003F000000}"/>
    <cellStyle name="Finanèní0" xfId="59" xr:uid="{00000000-0005-0000-0000-000040000000}"/>
    <cellStyle name="Good 2" xfId="60" xr:uid="{00000000-0005-0000-0000-000041000000}"/>
    <cellStyle name="Grey" xfId="61" xr:uid="{00000000-0005-0000-0000-000042000000}"/>
    <cellStyle name="Heading 1 2" xfId="62" xr:uid="{00000000-0005-0000-0000-000043000000}"/>
    <cellStyle name="Heading 2 2" xfId="63" xr:uid="{00000000-0005-0000-0000-000044000000}"/>
    <cellStyle name="Heading 3 2" xfId="64" xr:uid="{00000000-0005-0000-0000-000045000000}"/>
    <cellStyle name="Heading 4 2" xfId="65" xr:uid="{00000000-0005-0000-0000-000046000000}"/>
    <cellStyle name="Hipervínculo_IIF" xfId="66" xr:uid="{00000000-0005-0000-0000-000047000000}"/>
    <cellStyle name="IMF" xfId="67" xr:uid="{00000000-0005-0000-0000-000048000000}"/>
    <cellStyle name="imf-one decimal" xfId="68" xr:uid="{00000000-0005-0000-0000-000049000000}"/>
    <cellStyle name="imf-zero decimal" xfId="69" xr:uid="{00000000-0005-0000-0000-00004A000000}"/>
    <cellStyle name="Input [yellow]" xfId="71" xr:uid="{00000000-0005-0000-0000-00004B000000}"/>
    <cellStyle name="Input 2" xfId="70" xr:uid="{00000000-0005-0000-0000-00004C000000}"/>
    <cellStyle name="INSTAT" xfId="72" xr:uid="{00000000-0005-0000-0000-00004D000000}"/>
    <cellStyle name="Label" xfId="73" xr:uid="{00000000-0005-0000-0000-00004E000000}"/>
    <cellStyle name="Linked Cell 2" xfId="74" xr:uid="{00000000-0005-0000-0000-00004F000000}"/>
    <cellStyle name="Měna0" xfId="75" xr:uid="{00000000-0005-0000-0000-000050000000}"/>
    <cellStyle name="Millares [0]_BALPROGRAMA2001R" xfId="76" xr:uid="{00000000-0005-0000-0000-000051000000}"/>
    <cellStyle name="Millares_BALPROGRAMA2001R" xfId="77" xr:uid="{00000000-0005-0000-0000-000052000000}"/>
    <cellStyle name="Milliers [0]_Encours - Apr rééch" xfId="78" xr:uid="{00000000-0005-0000-0000-000053000000}"/>
    <cellStyle name="Milliers_Encours - Apr rééch" xfId="79" xr:uid="{00000000-0005-0000-0000-000054000000}"/>
    <cellStyle name="Mìna0" xfId="80" xr:uid="{00000000-0005-0000-0000-000055000000}"/>
    <cellStyle name="Model" xfId="81" xr:uid="{00000000-0005-0000-0000-000056000000}"/>
    <cellStyle name="MoF" xfId="82" xr:uid="{00000000-0005-0000-0000-000057000000}"/>
    <cellStyle name="Moneda [0]_BALPROGRAMA2001R" xfId="83" xr:uid="{00000000-0005-0000-0000-000058000000}"/>
    <cellStyle name="Moneda_BALPROGRAMA2001R" xfId="84" xr:uid="{00000000-0005-0000-0000-000059000000}"/>
    <cellStyle name="Monétaire [0]_Encours - Apr rééch" xfId="85" xr:uid="{00000000-0005-0000-0000-00005A000000}"/>
    <cellStyle name="Monétaire_Encours - Apr rééch" xfId="86" xr:uid="{00000000-0005-0000-0000-00005B000000}"/>
    <cellStyle name="Neutral 2" xfId="87" xr:uid="{00000000-0005-0000-0000-00005C000000}"/>
    <cellStyle name="Normal" xfId="0" builtinId="0"/>
    <cellStyle name="Normal - Style1" xfId="88" xr:uid="{00000000-0005-0000-0000-00005E000000}"/>
    <cellStyle name="Normal - Style2" xfId="89" xr:uid="{00000000-0005-0000-0000-00005F000000}"/>
    <cellStyle name="Normal - Style5" xfId="90" xr:uid="{00000000-0005-0000-0000-000060000000}"/>
    <cellStyle name="Normal - Style6" xfId="91" xr:uid="{00000000-0005-0000-0000-000061000000}"/>
    <cellStyle name="Normal - Style7" xfId="92" xr:uid="{00000000-0005-0000-0000-000062000000}"/>
    <cellStyle name="Normal - Style8" xfId="93" xr:uid="{00000000-0005-0000-0000-000063000000}"/>
    <cellStyle name="Normal 10" xfId="165" xr:uid="{00000000-0005-0000-0000-000064000000}"/>
    <cellStyle name="Normal 11" xfId="167" xr:uid="{00000000-0005-0000-0000-000065000000}"/>
    <cellStyle name="Normal 12" xfId="169" xr:uid="{00000000-0005-0000-0000-000066000000}"/>
    <cellStyle name="Normal 13" xfId="171" xr:uid="{00000000-0005-0000-0000-000067000000}"/>
    <cellStyle name="Normal 14" xfId="151" xr:uid="{00000000-0005-0000-0000-000068000000}"/>
    <cellStyle name="Normal 15" xfId="94" xr:uid="{00000000-0005-0000-0000-000069000000}"/>
    <cellStyle name="Normal 19" xfId="95" xr:uid="{00000000-0005-0000-0000-00006A000000}"/>
    <cellStyle name="Normal 2" xfId="5" xr:uid="{00000000-0005-0000-0000-00006B000000}"/>
    <cellStyle name="Normal 2 2" xfId="96" xr:uid="{00000000-0005-0000-0000-00006C000000}"/>
    <cellStyle name="Normal 2 2 2" xfId="97" xr:uid="{00000000-0005-0000-0000-00006D000000}"/>
    <cellStyle name="Normal 2 4" xfId="155" xr:uid="{00000000-0005-0000-0000-00006E000000}"/>
    <cellStyle name="Normal 3" xfId="2" xr:uid="{00000000-0005-0000-0000-00006F000000}"/>
    <cellStyle name="Normal 4" xfId="3" xr:uid="{00000000-0005-0000-0000-000070000000}"/>
    <cellStyle name="Normal 5" xfId="6" xr:uid="{00000000-0005-0000-0000-000071000000}"/>
    <cellStyle name="Normal 5 2" xfId="159" xr:uid="{00000000-0005-0000-0000-000072000000}"/>
    <cellStyle name="Normal 6" xfId="161" xr:uid="{00000000-0005-0000-0000-000073000000}"/>
    <cellStyle name="Normal 7" xfId="98" xr:uid="{00000000-0005-0000-0000-000074000000}"/>
    <cellStyle name="Normal 7 2" xfId="163" xr:uid="{00000000-0005-0000-0000-000075000000}"/>
    <cellStyle name="Normal 8" xfId="99" xr:uid="{00000000-0005-0000-0000-000076000000}"/>
    <cellStyle name="Normal 9" xfId="164" xr:uid="{00000000-0005-0000-0000-000077000000}"/>
    <cellStyle name="Normal Table" xfId="100" xr:uid="{00000000-0005-0000-0000-000078000000}"/>
    <cellStyle name="Note 2" xfId="101" xr:uid="{00000000-0005-0000-0000-00007A000000}"/>
    <cellStyle name="Output 2" xfId="102" xr:uid="{00000000-0005-0000-0000-00007B000000}"/>
    <cellStyle name="Output Amounts" xfId="103" xr:uid="{00000000-0005-0000-0000-00007C000000}"/>
    <cellStyle name="Per cent" xfId="4" builtinId="5"/>
    <cellStyle name="Percent [2]" xfId="105" xr:uid="{00000000-0005-0000-0000-00007E000000}"/>
    <cellStyle name="Percent 18" xfId="106" xr:uid="{00000000-0005-0000-0000-00007F000000}"/>
    <cellStyle name="Percent 2" xfId="8" xr:uid="{00000000-0005-0000-0000-000080000000}"/>
    <cellStyle name="Percent 3" xfId="104" xr:uid="{00000000-0005-0000-0000-000081000000}"/>
    <cellStyle name="percentage difference" xfId="107" xr:uid="{00000000-0005-0000-0000-000082000000}"/>
    <cellStyle name="percentage difference one decimal" xfId="108" xr:uid="{00000000-0005-0000-0000-000083000000}"/>
    <cellStyle name="percentage difference zero decimal" xfId="109" xr:uid="{00000000-0005-0000-0000-000084000000}"/>
    <cellStyle name="Pevný" xfId="110" xr:uid="{00000000-0005-0000-0000-000085000000}"/>
    <cellStyle name="Presentation" xfId="111" xr:uid="{00000000-0005-0000-0000-000086000000}"/>
    <cellStyle name="Proj" xfId="112" xr:uid="{00000000-0005-0000-0000-000087000000}"/>
    <cellStyle name="Publication" xfId="113" xr:uid="{00000000-0005-0000-0000-000088000000}"/>
    <cellStyle name="STYL1 - Style1" xfId="114" xr:uid="{00000000-0005-0000-0000-000089000000}"/>
    <cellStyle name="Style 1" xfId="115" xr:uid="{00000000-0005-0000-0000-00008A000000}"/>
    <cellStyle name="Text" xfId="116" xr:uid="{00000000-0005-0000-0000-00008B000000}"/>
    <cellStyle name="Title 2" xfId="117" xr:uid="{00000000-0005-0000-0000-00008C000000}"/>
    <cellStyle name="Total 2" xfId="118" xr:uid="{00000000-0005-0000-0000-00008D000000}"/>
    <cellStyle name="Warning Text 2" xfId="119" xr:uid="{00000000-0005-0000-0000-00008E000000}"/>
    <cellStyle name="WebAnchor1" xfId="120" xr:uid="{00000000-0005-0000-0000-00008F000000}"/>
    <cellStyle name="WebAnchor2" xfId="121" xr:uid="{00000000-0005-0000-0000-000090000000}"/>
    <cellStyle name="WebAnchor3" xfId="122" xr:uid="{00000000-0005-0000-0000-000091000000}"/>
    <cellStyle name="WebAnchor4" xfId="123" xr:uid="{00000000-0005-0000-0000-000092000000}"/>
    <cellStyle name="WebAnchor5" xfId="124" xr:uid="{00000000-0005-0000-0000-000093000000}"/>
    <cellStyle name="WebAnchor6" xfId="125" xr:uid="{00000000-0005-0000-0000-000094000000}"/>
    <cellStyle name="WebAnchor7" xfId="126" xr:uid="{00000000-0005-0000-0000-000095000000}"/>
    <cellStyle name="Webexclude" xfId="127" xr:uid="{00000000-0005-0000-0000-000096000000}"/>
    <cellStyle name="WebFN" xfId="128" xr:uid="{00000000-0005-0000-0000-000097000000}"/>
    <cellStyle name="WebFN1" xfId="129" xr:uid="{00000000-0005-0000-0000-000098000000}"/>
    <cellStyle name="WebFN2" xfId="130" xr:uid="{00000000-0005-0000-0000-000099000000}"/>
    <cellStyle name="WebFN3" xfId="131" xr:uid="{00000000-0005-0000-0000-00009A000000}"/>
    <cellStyle name="WebFN4" xfId="132" xr:uid="{00000000-0005-0000-0000-00009B000000}"/>
    <cellStyle name="WebHR" xfId="133" xr:uid="{00000000-0005-0000-0000-00009C000000}"/>
    <cellStyle name="WebIndent1" xfId="134" xr:uid="{00000000-0005-0000-0000-00009D000000}"/>
    <cellStyle name="WebIndent1wFN3" xfId="135" xr:uid="{00000000-0005-0000-0000-00009E000000}"/>
    <cellStyle name="WebIndent2" xfId="136" xr:uid="{00000000-0005-0000-0000-00009F000000}"/>
    <cellStyle name="WebNoBR" xfId="137" xr:uid="{00000000-0005-0000-0000-0000A0000000}"/>
    <cellStyle name="Záhlaví 1" xfId="138" xr:uid="{00000000-0005-0000-0000-0000A1000000}"/>
    <cellStyle name="Záhlaví 2" xfId="139" xr:uid="{00000000-0005-0000-0000-0000A2000000}"/>
    <cellStyle name="zero" xfId="140" xr:uid="{00000000-0005-0000-0000-0000A3000000}"/>
    <cellStyle name="ДАТА" xfId="141" xr:uid="{00000000-0005-0000-0000-0000A4000000}"/>
    <cellStyle name="ДЕНЕЖНЫЙ_BOPENGC" xfId="142" xr:uid="{00000000-0005-0000-0000-0000A5000000}"/>
    <cellStyle name="ЗАГОЛОВОК1" xfId="143" xr:uid="{00000000-0005-0000-0000-0000A6000000}"/>
    <cellStyle name="ЗАГОЛОВОК2" xfId="144" xr:uid="{00000000-0005-0000-0000-0000A7000000}"/>
    <cellStyle name="ИТОГОВЫЙ" xfId="145" xr:uid="{00000000-0005-0000-0000-0000A8000000}"/>
    <cellStyle name="Обычный_BOPENGC" xfId="146" xr:uid="{00000000-0005-0000-0000-0000A9000000}"/>
    <cellStyle name="ПРОЦЕНТНЫЙ_BOPENGC" xfId="147" xr:uid="{00000000-0005-0000-0000-0000AA000000}"/>
    <cellStyle name="ТЕКСТ" xfId="148" xr:uid="{00000000-0005-0000-0000-0000AB000000}"/>
    <cellStyle name="ФИКСИРОВАННЫЙ" xfId="149" xr:uid="{00000000-0005-0000-0000-0000AC000000}"/>
    <cellStyle name="ФИНАНСОВЫЙ_BOPENGC" xfId="150" xr:uid="{00000000-0005-0000-0000-0000AD000000}"/>
  </cellStyles>
  <dxfs count="0"/>
  <tableStyles count="0" defaultTableStyle="TableStyleMedium9" defaultPivotStyle="PivotStyleLight16"/>
  <colors>
    <mruColors>
      <color rgb="FF66FFFF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tjana/AppData/Local/Microsoft/Windows/Temporary%20Internet%20Files/Content.Outlook/ENNW0K2U/%20%20Formulari%20%20%20Nr%203%20raportuar%20dt%2010%20%2005%20%202017%20prane%20%20M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 3"/>
    </sheetNames>
    <sheetDataSet>
      <sheetData sheetId="0">
        <row r="986">
          <cell r="A986" t="str">
            <v>01</v>
          </cell>
        </row>
        <row r="987">
          <cell r="A987" t="str">
            <v>02</v>
          </cell>
        </row>
        <row r="988">
          <cell r="A988" t="str">
            <v>03</v>
          </cell>
        </row>
        <row r="989">
          <cell r="A989" t="str">
            <v>04</v>
          </cell>
        </row>
        <row r="990">
          <cell r="A990" t="str">
            <v>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2:O37"/>
  <sheetViews>
    <sheetView topLeftCell="A6" zoomScaleNormal="100" workbookViewId="0">
      <selection activeCell="D26" sqref="D26"/>
    </sheetView>
  </sheetViews>
  <sheetFormatPr defaultRowHeight="15"/>
  <cols>
    <col min="1" max="1" width="16" style="62" customWidth="1"/>
    <col min="2" max="2" width="16.85546875" style="62" customWidth="1"/>
    <col min="3" max="3" width="14" style="62" customWidth="1"/>
    <col min="4" max="4" width="12.140625" style="63" customWidth="1"/>
    <col min="5" max="5" width="13.85546875" style="63" customWidth="1"/>
    <col min="6" max="6" width="12" style="63" customWidth="1"/>
    <col min="7" max="7" width="18.140625" style="63" customWidth="1"/>
    <col min="8" max="8" width="18.28515625" style="63" customWidth="1"/>
    <col min="9" max="9" width="15" style="63" customWidth="1"/>
    <col min="10" max="11" width="21.85546875" customWidth="1"/>
    <col min="12" max="12" width="27.140625" customWidth="1"/>
    <col min="257" max="257" width="12" customWidth="1"/>
    <col min="258" max="258" width="22.42578125" customWidth="1"/>
    <col min="259" max="259" width="14" customWidth="1"/>
    <col min="260" max="260" width="10.28515625" customWidth="1"/>
    <col min="261" max="262" width="12.28515625" customWidth="1"/>
    <col min="263" max="263" width="18.140625" customWidth="1"/>
    <col min="264" max="264" width="18.28515625" customWidth="1"/>
    <col min="265" max="265" width="15" customWidth="1"/>
    <col min="513" max="513" width="12" customWidth="1"/>
    <col min="514" max="514" width="22.42578125" customWidth="1"/>
    <col min="515" max="515" width="14" customWidth="1"/>
    <col min="516" max="516" width="10.28515625" customWidth="1"/>
    <col min="517" max="518" width="12.28515625" customWidth="1"/>
    <col min="519" max="519" width="18.140625" customWidth="1"/>
    <col min="520" max="520" width="18.28515625" customWidth="1"/>
    <col min="521" max="521" width="15" customWidth="1"/>
    <col min="769" max="769" width="12" customWidth="1"/>
    <col min="770" max="770" width="22.42578125" customWidth="1"/>
    <col min="771" max="771" width="14" customWidth="1"/>
    <col min="772" max="772" width="10.28515625" customWidth="1"/>
    <col min="773" max="774" width="12.28515625" customWidth="1"/>
    <col min="775" max="775" width="18.140625" customWidth="1"/>
    <col min="776" max="776" width="18.28515625" customWidth="1"/>
    <col min="777" max="777" width="15" customWidth="1"/>
    <col min="1025" max="1025" width="12" customWidth="1"/>
    <col min="1026" max="1026" width="22.42578125" customWidth="1"/>
    <col min="1027" max="1027" width="14" customWidth="1"/>
    <col min="1028" max="1028" width="10.28515625" customWidth="1"/>
    <col min="1029" max="1030" width="12.28515625" customWidth="1"/>
    <col min="1031" max="1031" width="18.140625" customWidth="1"/>
    <col min="1032" max="1032" width="18.28515625" customWidth="1"/>
    <col min="1033" max="1033" width="15" customWidth="1"/>
    <col min="1281" max="1281" width="12" customWidth="1"/>
    <col min="1282" max="1282" width="22.42578125" customWidth="1"/>
    <col min="1283" max="1283" width="14" customWidth="1"/>
    <col min="1284" max="1284" width="10.28515625" customWidth="1"/>
    <col min="1285" max="1286" width="12.28515625" customWidth="1"/>
    <col min="1287" max="1287" width="18.140625" customWidth="1"/>
    <col min="1288" max="1288" width="18.28515625" customWidth="1"/>
    <col min="1289" max="1289" width="15" customWidth="1"/>
    <col min="1537" max="1537" width="12" customWidth="1"/>
    <col min="1538" max="1538" width="22.42578125" customWidth="1"/>
    <col min="1539" max="1539" width="14" customWidth="1"/>
    <col min="1540" max="1540" width="10.28515625" customWidth="1"/>
    <col min="1541" max="1542" width="12.28515625" customWidth="1"/>
    <col min="1543" max="1543" width="18.140625" customWidth="1"/>
    <col min="1544" max="1544" width="18.28515625" customWidth="1"/>
    <col min="1545" max="1545" width="15" customWidth="1"/>
    <col min="1793" max="1793" width="12" customWidth="1"/>
    <col min="1794" max="1794" width="22.42578125" customWidth="1"/>
    <col min="1795" max="1795" width="14" customWidth="1"/>
    <col min="1796" max="1796" width="10.28515625" customWidth="1"/>
    <col min="1797" max="1798" width="12.28515625" customWidth="1"/>
    <col min="1799" max="1799" width="18.140625" customWidth="1"/>
    <col min="1800" max="1800" width="18.28515625" customWidth="1"/>
    <col min="1801" max="1801" width="15" customWidth="1"/>
    <col min="2049" max="2049" width="12" customWidth="1"/>
    <col min="2050" max="2050" width="22.42578125" customWidth="1"/>
    <col min="2051" max="2051" width="14" customWidth="1"/>
    <col min="2052" max="2052" width="10.28515625" customWidth="1"/>
    <col min="2053" max="2054" width="12.28515625" customWidth="1"/>
    <col min="2055" max="2055" width="18.140625" customWidth="1"/>
    <col min="2056" max="2056" width="18.28515625" customWidth="1"/>
    <col min="2057" max="2057" width="15" customWidth="1"/>
    <col min="2305" max="2305" width="12" customWidth="1"/>
    <col min="2306" max="2306" width="22.42578125" customWidth="1"/>
    <col min="2307" max="2307" width="14" customWidth="1"/>
    <col min="2308" max="2308" width="10.28515625" customWidth="1"/>
    <col min="2309" max="2310" width="12.28515625" customWidth="1"/>
    <col min="2311" max="2311" width="18.140625" customWidth="1"/>
    <col min="2312" max="2312" width="18.28515625" customWidth="1"/>
    <col min="2313" max="2313" width="15" customWidth="1"/>
    <col min="2561" max="2561" width="12" customWidth="1"/>
    <col min="2562" max="2562" width="22.42578125" customWidth="1"/>
    <col min="2563" max="2563" width="14" customWidth="1"/>
    <col min="2564" max="2564" width="10.28515625" customWidth="1"/>
    <col min="2565" max="2566" width="12.28515625" customWidth="1"/>
    <col min="2567" max="2567" width="18.140625" customWidth="1"/>
    <col min="2568" max="2568" width="18.28515625" customWidth="1"/>
    <col min="2569" max="2569" width="15" customWidth="1"/>
    <col min="2817" max="2817" width="12" customWidth="1"/>
    <col min="2818" max="2818" width="22.42578125" customWidth="1"/>
    <col min="2819" max="2819" width="14" customWidth="1"/>
    <col min="2820" max="2820" width="10.28515625" customWidth="1"/>
    <col min="2821" max="2822" width="12.28515625" customWidth="1"/>
    <col min="2823" max="2823" width="18.140625" customWidth="1"/>
    <col min="2824" max="2824" width="18.28515625" customWidth="1"/>
    <col min="2825" max="2825" width="15" customWidth="1"/>
    <col min="3073" max="3073" width="12" customWidth="1"/>
    <col min="3074" max="3074" width="22.42578125" customWidth="1"/>
    <col min="3075" max="3075" width="14" customWidth="1"/>
    <col min="3076" max="3076" width="10.28515625" customWidth="1"/>
    <col min="3077" max="3078" width="12.28515625" customWidth="1"/>
    <col min="3079" max="3079" width="18.140625" customWidth="1"/>
    <col min="3080" max="3080" width="18.28515625" customWidth="1"/>
    <col min="3081" max="3081" width="15" customWidth="1"/>
    <col min="3329" max="3329" width="12" customWidth="1"/>
    <col min="3330" max="3330" width="22.42578125" customWidth="1"/>
    <col min="3331" max="3331" width="14" customWidth="1"/>
    <col min="3332" max="3332" width="10.28515625" customWidth="1"/>
    <col min="3333" max="3334" width="12.28515625" customWidth="1"/>
    <col min="3335" max="3335" width="18.140625" customWidth="1"/>
    <col min="3336" max="3336" width="18.28515625" customWidth="1"/>
    <col min="3337" max="3337" width="15" customWidth="1"/>
    <col min="3585" max="3585" width="12" customWidth="1"/>
    <col min="3586" max="3586" width="22.42578125" customWidth="1"/>
    <col min="3587" max="3587" width="14" customWidth="1"/>
    <col min="3588" max="3588" width="10.28515625" customWidth="1"/>
    <col min="3589" max="3590" width="12.28515625" customWidth="1"/>
    <col min="3591" max="3591" width="18.140625" customWidth="1"/>
    <col min="3592" max="3592" width="18.28515625" customWidth="1"/>
    <col min="3593" max="3593" width="15" customWidth="1"/>
    <col min="3841" max="3841" width="12" customWidth="1"/>
    <col min="3842" max="3842" width="22.42578125" customWidth="1"/>
    <col min="3843" max="3843" width="14" customWidth="1"/>
    <col min="3844" max="3844" width="10.28515625" customWidth="1"/>
    <col min="3845" max="3846" width="12.28515625" customWidth="1"/>
    <col min="3847" max="3847" width="18.140625" customWidth="1"/>
    <col min="3848" max="3848" width="18.28515625" customWidth="1"/>
    <col min="3849" max="3849" width="15" customWidth="1"/>
    <col min="4097" max="4097" width="12" customWidth="1"/>
    <col min="4098" max="4098" width="22.42578125" customWidth="1"/>
    <col min="4099" max="4099" width="14" customWidth="1"/>
    <col min="4100" max="4100" width="10.28515625" customWidth="1"/>
    <col min="4101" max="4102" width="12.28515625" customWidth="1"/>
    <col min="4103" max="4103" width="18.140625" customWidth="1"/>
    <col min="4104" max="4104" width="18.28515625" customWidth="1"/>
    <col min="4105" max="4105" width="15" customWidth="1"/>
    <col min="4353" max="4353" width="12" customWidth="1"/>
    <col min="4354" max="4354" width="22.42578125" customWidth="1"/>
    <col min="4355" max="4355" width="14" customWidth="1"/>
    <col min="4356" max="4356" width="10.28515625" customWidth="1"/>
    <col min="4357" max="4358" width="12.28515625" customWidth="1"/>
    <col min="4359" max="4359" width="18.140625" customWidth="1"/>
    <col min="4360" max="4360" width="18.28515625" customWidth="1"/>
    <col min="4361" max="4361" width="15" customWidth="1"/>
    <col min="4609" max="4609" width="12" customWidth="1"/>
    <col min="4610" max="4610" width="22.42578125" customWidth="1"/>
    <col min="4611" max="4611" width="14" customWidth="1"/>
    <col min="4612" max="4612" width="10.28515625" customWidth="1"/>
    <col min="4613" max="4614" width="12.28515625" customWidth="1"/>
    <col min="4615" max="4615" width="18.140625" customWidth="1"/>
    <col min="4616" max="4616" width="18.28515625" customWidth="1"/>
    <col min="4617" max="4617" width="15" customWidth="1"/>
    <col min="4865" max="4865" width="12" customWidth="1"/>
    <col min="4866" max="4866" width="22.42578125" customWidth="1"/>
    <col min="4867" max="4867" width="14" customWidth="1"/>
    <col min="4868" max="4868" width="10.28515625" customWidth="1"/>
    <col min="4869" max="4870" width="12.28515625" customWidth="1"/>
    <col min="4871" max="4871" width="18.140625" customWidth="1"/>
    <col min="4872" max="4872" width="18.28515625" customWidth="1"/>
    <col min="4873" max="4873" width="15" customWidth="1"/>
    <col min="5121" max="5121" width="12" customWidth="1"/>
    <col min="5122" max="5122" width="22.42578125" customWidth="1"/>
    <col min="5123" max="5123" width="14" customWidth="1"/>
    <col min="5124" max="5124" width="10.28515625" customWidth="1"/>
    <col min="5125" max="5126" width="12.28515625" customWidth="1"/>
    <col min="5127" max="5127" width="18.140625" customWidth="1"/>
    <col min="5128" max="5128" width="18.28515625" customWidth="1"/>
    <col min="5129" max="5129" width="15" customWidth="1"/>
    <col min="5377" max="5377" width="12" customWidth="1"/>
    <col min="5378" max="5378" width="22.42578125" customWidth="1"/>
    <col min="5379" max="5379" width="14" customWidth="1"/>
    <col min="5380" max="5380" width="10.28515625" customWidth="1"/>
    <col min="5381" max="5382" width="12.28515625" customWidth="1"/>
    <col min="5383" max="5383" width="18.140625" customWidth="1"/>
    <col min="5384" max="5384" width="18.28515625" customWidth="1"/>
    <col min="5385" max="5385" width="15" customWidth="1"/>
    <col min="5633" max="5633" width="12" customWidth="1"/>
    <col min="5634" max="5634" width="22.42578125" customWidth="1"/>
    <col min="5635" max="5635" width="14" customWidth="1"/>
    <col min="5636" max="5636" width="10.28515625" customWidth="1"/>
    <col min="5637" max="5638" width="12.28515625" customWidth="1"/>
    <col min="5639" max="5639" width="18.140625" customWidth="1"/>
    <col min="5640" max="5640" width="18.28515625" customWidth="1"/>
    <col min="5641" max="5641" width="15" customWidth="1"/>
    <col min="5889" max="5889" width="12" customWidth="1"/>
    <col min="5890" max="5890" width="22.42578125" customWidth="1"/>
    <col min="5891" max="5891" width="14" customWidth="1"/>
    <col min="5892" max="5892" width="10.28515625" customWidth="1"/>
    <col min="5893" max="5894" width="12.28515625" customWidth="1"/>
    <col min="5895" max="5895" width="18.140625" customWidth="1"/>
    <col min="5896" max="5896" width="18.28515625" customWidth="1"/>
    <col min="5897" max="5897" width="15" customWidth="1"/>
    <col min="6145" max="6145" width="12" customWidth="1"/>
    <col min="6146" max="6146" width="22.42578125" customWidth="1"/>
    <col min="6147" max="6147" width="14" customWidth="1"/>
    <col min="6148" max="6148" width="10.28515625" customWidth="1"/>
    <col min="6149" max="6150" width="12.28515625" customWidth="1"/>
    <col min="6151" max="6151" width="18.140625" customWidth="1"/>
    <col min="6152" max="6152" width="18.28515625" customWidth="1"/>
    <col min="6153" max="6153" width="15" customWidth="1"/>
    <col min="6401" max="6401" width="12" customWidth="1"/>
    <col min="6402" max="6402" width="22.42578125" customWidth="1"/>
    <col min="6403" max="6403" width="14" customWidth="1"/>
    <col min="6404" max="6404" width="10.28515625" customWidth="1"/>
    <col min="6405" max="6406" width="12.28515625" customWidth="1"/>
    <col min="6407" max="6407" width="18.140625" customWidth="1"/>
    <col min="6408" max="6408" width="18.28515625" customWidth="1"/>
    <col min="6409" max="6409" width="15" customWidth="1"/>
    <col min="6657" max="6657" width="12" customWidth="1"/>
    <col min="6658" max="6658" width="22.42578125" customWidth="1"/>
    <col min="6659" max="6659" width="14" customWidth="1"/>
    <col min="6660" max="6660" width="10.28515625" customWidth="1"/>
    <col min="6661" max="6662" width="12.28515625" customWidth="1"/>
    <col min="6663" max="6663" width="18.140625" customWidth="1"/>
    <col min="6664" max="6664" width="18.28515625" customWidth="1"/>
    <col min="6665" max="6665" width="15" customWidth="1"/>
    <col min="6913" max="6913" width="12" customWidth="1"/>
    <col min="6914" max="6914" width="22.42578125" customWidth="1"/>
    <col min="6915" max="6915" width="14" customWidth="1"/>
    <col min="6916" max="6916" width="10.28515625" customWidth="1"/>
    <col min="6917" max="6918" width="12.28515625" customWidth="1"/>
    <col min="6919" max="6919" width="18.140625" customWidth="1"/>
    <col min="6920" max="6920" width="18.28515625" customWidth="1"/>
    <col min="6921" max="6921" width="15" customWidth="1"/>
    <col min="7169" max="7169" width="12" customWidth="1"/>
    <col min="7170" max="7170" width="22.42578125" customWidth="1"/>
    <col min="7171" max="7171" width="14" customWidth="1"/>
    <col min="7172" max="7172" width="10.28515625" customWidth="1"/>
    <col min="7173" max="7174" width="12.28515625" customWidth="1"/>
    <col min="7175" max="7175" width="18.140625" customWidth="1"/>
    <col min="7176" max="7176" width="18.28515625" customWidth="1"/>
    <col min="7177" max="7177" width="15" customWidth="1"/>
    <col min="7425" max="7425" width="12" customWidth="1"/>
    <col min="7426" max="7426" width="22.42578125" customWidth="1"/>
    <col min="7427" max="7427" width="14" customWidth="1"/>
    <col min="7428" max="7428" width="10.28515625" customWidth="1"/>
    <col min="7429" max="7430" width="12.28515625" customWidth="1"/>
    <col min="7431" max="7431" width="18.140625" customWidth="1"/>
    <col min="7432" max="7432" width="18.28515625" customWidth="1"/>
    <col min="7433" max="7433" width="15" customWidth="1"/>
    <col min="7681" max="7681" width="12" customWidth="1"/>
    <col min="7682" max="7682" width="22.42578125" customWidth="1"/>
    <col min="7683" max="7683" width="14" customWidth="1"/>
    <col min="7684" max="7684" width="10.28515625" customWidth="1"/>
    <col min="7685" max="7686" width="12.28515625" customWidth="1"/>
    <col min="7687" max="7687" width="18.140625" customWidth="1"/>
    <col min="7688" max="7688" width="18.28515625" customWidth="1"/>
    <col min="7689" max="7689" width="15" customWidth="1"/>
    <col min="7937" max="7937" width="12" customWidth="1"/>
    <col min="7938" max="7938" width="22.42578125" customWidth="1"/>
    <col min="7939" max="7939" width="14" customWidth="1"/>
    <col min="7940" max="7940" width="10.28515625" customWidth="1"/>
    <col min="7941" max="7942" width="12.28515625" customWidth="1"/>
    <col min="7943" max="7943" width="18.140625" customWidth="1"/>
    <col min="7944" max="7944" width="18.28515625" customWidth="1"/>
    <col min="7945" max="7945" width="15" customWidth="1"/>
    <col min="8193" max="8193" width="12" customWidth="1"/>
    <col min="8194" max="8194" width="22.42578125" customWidth="1"/>
    <col min="8195" max="8195" width="14" customWidth="1"/>
    <col min="8196" max="8196" width="10.28515625" customWidth="1"/>
    <col min="8197" max="8198" width="12.28515625" customWidth="1"/>
    <col min="8199" max="8199" width="18.140625" customWidth="1"/>
    <col min="8200" max="8200" width="18.28515625" customWidth="1"/>
    <col min="8201" max="8201" width="15" customWidth="1"/>
    <col min="8449" max="8449" width="12" customWidth="1"/>
    <col min="8450" max="8450" width="22.42578125" customWidth="1"/>
    <col min="8451" max="8451" width="14" customWidth="1"/>
    <col min="8452" max="8452" width="10.28515625" customWidth="1"/>
    <col min="8453" max="8454" width="12.28515625" customWidth="1"/>
    <col min="8455" max="8455" width="18.140625" customWidth="1"/>
    <col min="8456" max="8456" width="18.28515625" customWidth="1"/>
    <col min="8457" max="8457" width="15" customWidth="1"/>
    <col min="8705" max="8705" width="12" customWidth="1"/>
    <col min="8706" max="8706" width="22.42578125" customWidth="1"/>
    <col min="8707" max="8707" width="14" customWidth="1"/>
    <col min="8708" max="8708" width="10.28515625" customWidth="1"/>
    <col min="8709" max="8710" width="12.28515625" customWidth="1"/>
    <col min="8711" max="8711" width="18.140625" customWidth="1"/>
    <col min="8712" max="8712" width="18.28515625" customWidth="1"/>
    <col min="8713" max="8713" width="15" customWidth="1"/>
    <col min="8961" max="8961" width="12" customWidth="1"/>
    <col min="8962" max="8962" width="22.42578125" customWidth="1"/>
    <col min="8963" max="8963" width="14" customWidth="1"/>
    <col min="8964" max="8964" width="10.28515625" customWidth="1"/>
    <col min="8965" max="8966" width="12.28515625" customWidth="1"/>
    <col min="8967" max="8967" width="18.140625" customWidth="1"/>
    <col min="8968" max="8968" width="18.28515625" customWidth="1"/>
    <col min="8969" max="8969" width="15" customWidth="1"/>
    <col min="9217" max="9217" width="12" customWidth="1"/>
    <col min="9218" max="9218" width="22.42578125" customWidth="1"/>
    <col min="9219" max="9219" width="14" customWidth="1"/>
    <col min="9220" max="9220" width="10.28515625" customWidth="1"/>
    <col min="9221" max="9222" width="12.28515625" customWidth="1"/>
    <col min="9223" max="9223" width="18.140625" customWidth="1"/>
    <col min="9224" max="9224" width="18.28515625" customWidth="1"/>
    <col min="9225" max="9225" width="15" customWidth="1"/>
    <col min="9473" max="9473" width="12" customWidth="1"/>
    <col min="9474" max="9474" width="22.42578125" customWidth="1"/>
    <col min="9475" max="9475" width="14" customWidth="1"/>
    <col min="9476" max="9476" width="10.28515625" customWidth="1"/>
    <col min="9477" max="9478" width="12.28515625" customWidth="1"/>
    <col min="9479" max="9479" width="18.140625" customWidth="1"/>
    <col min="9480" max="9480" width="18.28515625" customWidth="1"/>
    <col min="9481" max="9481" width="15" customWidth="1"/>
    <col min="9729" max="9729" width="12" customWidth="1"/>
    <col min="9730" max="9730" width="22.42578125" customWidth="1"/>
    <col min="9731" max="9731" width="14" customWidth="1"/>
    <col min="9732" max="9732" width="10.28515625" customWidth="1"/>
    <col min="9733" max="9734" width="12.28515625" customWidth="1"/>
    <col min="9735" max="9735" width="18.140625" customWidth="1"/>
    <col min="9736" max="9736" width="18.28515625" customWidth="1"/>
    <col min="9737" max="9737" width="15" customWidth="1"/>
    <col min="9985" max="9985" width="12" customWidth="1"/>
    <col min="9986" max="9986" width="22.42578125" customWidth="1"/>
    <col min="9987" max="9987" width="14" customWidth="1"/>
    <col min="9988" max="9988" width="10.28515625" customWidth="1"/>
    <col min="9989" max="9990" width="12.28515625" customWidth="1"/>
    <col min="9991" max="9991" width="18.140625" customWidth="1"/>
    <col min="9992" max="9992" width="18.28515625" customWidth="1"/>
    <col min="9993" max="9993" width="15" customWidth="1"/>
    <col min="10241" max="10241" width="12" customWidth="1"/>
    <col min="10242" max="10242" width="22.42578125" customWidth="1"/>
    <col min="10243" max="10243" width="14" customWidth="1"/>
    <col min="10244" max="10244" width="10.28515625" customWidth="1"/>
    <col min="10245" max="10246" width="12.28515625" customWidth="1"/>
    <col min="10247" max="10247" width="18.140625" customWidth="1"/>
    <col min="10248" max="10248" width="18.28515625" customWidth="1"/>
    <col min="10249" max="10249" width="15" customWidth="1"/>
    <col min="10497" max="10497" width="12" customWidth="1"/>
    <col min="10498" max="10498" width="22.42578125" customWidth="1"/>
    <col min="10499" max="10499" width="14" customWidth="1"/>
    <col min="10500" max="10500" width="10.28515625" customWidth="1"/>
    <col min="10501" max="10502" width="12.28515625" customWidth="1"/>
    <col min="10503" max="10503" width="18.140625" customWidth="1"/>
    <col min="10504" max="10504" width="18.28515625" customWidth="1"/>
    <col min="10505" max="10505" width="15" customWidth="1"/>
    <col min="10753" max="10753" width="12" customWidth="1"/>
    <col min="10754" max="10754" width="22.42578125" customWidth="1"/>
    <col min="10755" max="10755" width="14" customWidth="1"/>
    <col min="10756" max="10756" width="10.28515625" customWidth="1"/>
    <col min="10757" max="10758" width="12.28515625" customWidth="1"/>
    <col min="10759" max="10759" width="18.140625" customWidth="1"/>
    <col min="10760" max="10760" width="18.28515625" customWidth="1"/>
    <col min="10761" max="10761" width="15" customWidth="1"/>
    <col min="11009" max="11009" width="12" customWidth="1"/>
    <col min="11010" max="11010" width="22.42578125" customWidth="1"/>
    <col min="11011" max="11011" width="14" customWidth="1"/>
    <col min="11012" max="11012" width="10.28515625" customWidth="1"/>
    <col min="11013" max="11014" width="12.28515625" customWidth="1"/>
    <col min="11015" max="11015" width="18.140625" customWidth="1"/>
    <col min="11016" max="11016" width="18.28515625" customWidth="1"/>
    <col min="11017" max="11017" width="15" customWidth="1"/>
    <col min="11265" max="11265" width="12" customWidth="1"/>
    <col min="11266" max="11266" width="22.42578125" customWidth="1"/>
    <col min="11267" max="11267" width="14" customWidth="1"/>
    <col min="11268" max="11268" width="10.28515625" customWidth="1"/>
    <col min="11269" max="11270" width="12.28515625" customWidth="1"/>
    <col min="11271" max="11271" width="18.140625" customWidth="1"/>
    <col min="11272" max="11272" width="18.28515625" customWidth="1"/>
    <col min="11273" max="11273" width="15" customWidth="1"/>
    <col min="11521" max="11521" width="12" customWidth="1"/>
    <col min="11522" max="11522" width="22.42578125" customWidth="1"/>
    <col min="11523" max="11523" width="14" customWidth="1"/>
    <col min="11524" max="11524" width="10.28515625" customWidth="1"/>
    <col min="11525" max="11526" width="12.28515625" customWidth="1"/>
    <col min="11527" max="11527" width="18.140625" customWidth="1"/>
    <col min="11528" max="11528" width="18.28515625" customWidth="1"/>
    <col min="11529" max="11529" width="15" customWidth="1"/>
    <col min="11777" max="11777" width="12" customWidth="1"/>
    <col min="11778" max="11778" width="22.42578125" customWidth="1"/>
    <col min="11779" max="11779" width="14" customWidth="1"/>
    <col min="11780" max="11780" width="10.28515625" customWidth="1"/>
    <col min="11781" max="11782" width="12.28515625" customWidth="1"/>
    <col min="11783" max="11783" width="18.140625" customWidth="1"/>
    <col min="11784" max="11784" width="18.28515625" customWidth="1"/>
    <col min="11785" max="11785" width="15" customWidth="1"/>
    <col min="12033" max="12033" width="12" customWidth="1"/>
    <col min="12034" max="12034" width="22.42578125" customWidth="1"/>
    <col min="12035" max="12035" width="14" customWidth="1"/>
    <col min="12036" max="12036" width="10.28515625" customWidth="1"/>
    <col min="12037" max="12038" width="12.28515625" customWidth="1"/>
    <col min="12039" max="12039" width="18.140625" customWidth="1"/>
    <col min="12040" max="12040" width="18.28515625" customWidth="1"/>
    <col min="12041" max="12041" width="15" customWidth="1"/>
    <col min="12289" max="12289" width="12" customWidth="1"/>
    <col min="12290" max="12290" width="22.42578125" customWidth="1"/>
    <col min="12291" max="12291" width="14" customWidth="1"/>
    <col min="12292" max="12292" width="10.28515625" customWidth="1"/>
    <col min="12293" max="12294" width="12.28515625" customWidth="1"/>
    <col min="12295" max="12295" width="18.140625" customWidth="1"/>
    <col min="12296" max="12296" width="18.28515625" customWidth="1"/>
    <col min="12297" max="12297" width="15" customWidth="1"/>
    <col min="12545" max="12545" width="12" customWidth="1"/>
    <col min="12546" max="12546" width="22.42578125" customWidth="1"/>
    <col min="12547" max="12547" width="14" customWidth="1"/>
    <col min="12548" max="12548" width="10.28515625" customWidth="1"/>
    <col min="12549" max="12550" width="12.28515625" customWidth="1"/>
    <col min="12551" max="12551" width="18.140625" customWidth="1"/>
    <col min="12552" max="12552" width="18.28515625" customWidth="1"/>
    <col min="12553" max="12553" width="15" customWidth="1"/>
    <col min="12801" max="12801" width="12" customWidth="1"/>
    <col min="12802" max="12802" width="22.42578125" customWidth="1"/>
    <col min="12803" max="12803" width="14" customWidth="1"/>
    <col min="12804" max="12804" width="10.28515625" customWidth="1"/>
    <col min="12805" max="12806" width="12.28515625" customWidth="1"/>
    <col min="12807" max="12807" width="18.140625" customWidth="1"/>
    <col min="12808" max="12808" width="18.28515625" customWidth="1"/>
    <col min="12809" max="12809" width="15" customWidth="1"/>
    <col min="13057" max="13057" width="12" customWidth="1"/>
    <col min="13058" max="13058" width="22.42578125" customWidth="1"/>
    <col min="13059" max="13059" width="14" customWidth="1"/>
    <col min="13060" max="13060" width="10.28515625" customWidth="1"/>
    <col min="13061" max="13062" width="12.28515625" customWidth="1"/>
    <col min="13063" max="13063" width="18.140625" customWidth="1"/>
    <col min="13064" max="13064" width="18.28515625" customWidth="1"/>
    <col min="13065" max="13065" width="15" customWidth="1"/>
    <col min="13313" max="13313" width="12" customWidth="1"/>
    <col min="13314" max="13314" width="22.42578125" customWidth="1"/>
    <col min="13315" max="13315" width="14" customWidth="1"/>
    <col min="13316" max="13316" width="10.28515625" customWidth="1"/>
    <col min="13317" max="13318" width="12.28515625" customWidth="1"/>
    <col min="13319" max="13319" width="18.140625" customWidth="1"/>
    <col min="13320" max="13320" width="18.28515625" customWidth="1"/>
    <col min="13321" max="13321" width="15" customWidth="1"/>
    <col min="13569" max="13569" width="12" customWidth="1"/>
    <col min="13570" max="13570" width="22.42578125" customWidth="1"/>
    <col min="13571" max="13571" width="14" customWidth="1"/>
    <col min="13572" max="13572" width="10.28515625" customWidth="1"/>
    <col min="13573" max="13574" width="12.28515625" customWidth="1"/>
    <col min="13575" max="13575" width="18.140625" customWidth="1"/>
    <col min="13576" max="13576" width="18.28515625" customWidth="1"/>
    <col min="13577" max="13577" width="15" customWidth="1"/>
    <col min="13825" max="13825" width="12" customWidth="1"/>
    <col min="13826" max="13826" width="22.42578125" customWidth="1"/>
    <col min="13827" max="13827" width="14" customWidth="1"/>
    <col min="13828" max="13828" width="10.28515625" customWidth="1"/>
    <col min="13829" max="13830" width="12.28515625" customWidth="1"/>
    <col min="13831" max="13831" width="18.140625" customWidth="1"/>
    <col min="13832" max="13832" width="18.28515625" customWidth="1"/>
    <col min="13833" max="13833" width="15" customWidth="1"/>
    <col min="14081" max="14081" width="12" customWidth="1"/>
    <col min="14082" max="14082" width="22.42578125" customWidth="1"/>
    <col min="14083" max="14083" width="14" customWidth="1"/>
    <col min="14084" max="14084" width="10.28515625" customWidth="1"/>
    <col min="14085" max="14086" width="12.28515625" customWidth="1"/>
    <col min="14087" max="14087" width="18.140625" customWidth="1"/>
    <col min="14088" max="14088" width="18.28515625" customWidth="1"/>
    <col min="14089" max="14089" width="15" customWidth="1"/>
    <col min="14337" max="14337" width="12" customWidth="1"/>
    <col min="14338" max="14338" width="22.42578125" customWidth="1"/>
    <col min="14339" max="14339" width="14" customWidth="1"/>
    <col min="14340" max="14340" width="10.28515625" customWidth="1"/>
    <col min="14341" max="14342" width="12.28515625" customWidth="1"/>
    <col min="14343" max="14343" width="18.140625" customWidth="1"/>
    <col min="14344" max="14344" width="18.28515625" customWidth="1"/>
    <col min="14345" max="14345" width="15" customWidth="1"/>
    <col min="14593" max="14593" width="12" customWidth="1"/>
    <col min="14594" max="14594" width="22.42578125" customWidth="1"/>
    <col min="14595" max="14595" width="14" customWidth="1"/>
    <col min="14596" max="14596" width="10.28515625" customWidth="1"/>
    <col min="14597" max="14598" width="12.28515625" customWidth="1"/>
    <col min="14599" max="14599" width="18.140625" customWidth="1"/>
    <col min="14600" max="14600" width="18.28515625" customWidth="1"/>
    <col min="14601" max="14601" width="15" customWidth="1"/>
    <col min="14849" max="14849" width="12" customWidth="1"/>
    <col min="14850" max="14850" width="22.42578125" customWidth="1"/>
    <col min="14851" max="14851" width="14" customWidth="1"/>
    <col min="14852" max="14852" width="10.28515625" customWidth="1"/>
    <col min="14853" max="14854" width="12.28515625" customWidth="1"/>
    <col min="14855" max="14855" width="18.140625" customWidth="1"/>
    <col min="14856" max="14856" width="18.28515625" customWidth="1"/>
    <col min="14857" max="14857" width="15" customWidth="1"/>
    <col min="15105" max="15105" width="12" customWidth="1"/>
    <col min="15106" max="15106" width="22.42578125" customWidth="1"/>
    <col min="15107" max="15107" width="14" customWidth="1"/>
    <col min="15108" max="15108" width="10.28515625" customWidth="1"/>
    <col min="15109" max="15110" width="12.28515625" customWidth="1"/>
    <col min="15111" max="15111" width="18.140625" customWidth="1"/>
    <col min="15112" max="15112" width="18.28515625" customWidth="1"/>
    <col min="15113" max="15113" width="15" customWidth="1"/>
    <col min="15361" max="15361" width="12" customWidth="1"/>
    <col min="15362" max="15362" width="22.42578125" customWidth="1"/>
    <col min="15363" max="15363" width="14" customWidth="1"/>
    <col min="15364" max="15364" width="10.28515625" customWidth="1"/>
    <col min="15365" max="15366" width="12.28515625" customWidth="1"/>
    <col min="15367" max="15367" width="18.140625" customWidth="1"/>
    <col min="15368" max="15368" width="18.28515625" customWidth="1"/>
    <col min="15369" max="15369" width="15" customWidth="1"/>
    <col min="15617" max="15617" width="12" customWidth="1"/>
    <col min="15618" max="15618" width="22.42578125" customWidth="1"/>
    <col min="15619" max="15619" width="14" customWidth="1"/>
    <col min="15620" max="15620" width="10.28515625" customWidth="1"/>
    <col min="15621" max="15622" width="12.28515625" customWidth="1"/>
    <col min="15623" max="15623" width="18.140625" customWidth="1"/>
    <col min="15624" max="15624" width="18.28515625" customWidth="1"/>
    <col min="15625" max="15625" width="15" customWidth="1"/>
    <col min="15873" max="15873" width="12" customWidth="1"/>
    <col min="15874" max="15874" width="22.42578125" customWidth="1"/>
    <col min="15875" max="15875" width="14" customWidth="1"/>
    <col min="15876" max="15876" width="10.28515625" customWidth="1"/>
    <col min="15877" max="15878" width="12.28515625" customWidth="1"/>
    <col min="15879" max="15879" width="18.140625" customWidth="1"/>
    <col min="15880" max="15880" width="18.28515625" customWidth="1"/>
    <col min="15881" max="15881" width="15" customWidth="1"/>
    <col min="16129" max="16129" width="12" customWidth="1"/>
    <col min="16130" max="16130" width="22.42578125" customWidth="1"/>
    <col min="16131" max="16131" width="14" customWidth="1"/>
    <col min="16132" max="16132" width="10.28515625" customWidth="1"/>
    <col min="16133" max="16134" width="12.28515625" customWidth="1"/>
    <col min="16135" max="16135" width="18.140625" customWidth="1"/>
    <col min="16136" max="16136" width="18.28515625" customWidth="1"/>
    <col min="16137" max="16137" width="15" customWidth="1"/>
  </cols>
  <sheetData>
    <row r="2" spans="1:14" s="4" customFormat="1">
      <c r="A2" s="64" t="s">
        <v>61</v>
      </c>
      <c r="B2" s="2"/>
      <c r="C2" s="2"/>
      <c r="D2" s="3"/>
      <c r="E2" s="3"/>
      <c r="F2" s="3"/>
      <c r="G2" s="3"/>
      <c r="H2" s="3"/>
      <c r="I2" s="3"/>
    </row>
    <row r="3" spans="1:14">
      <c r="A3" s="65"/>
      <c r="B3" s="6"/>
      <c r="C3" s="6"/>
      <c r="D3" s="7"/>
      <c r="E3" s="7"/>
      <c r="F3" s="7"/>
      <c r="G3" s="7"/>
      <c r="H3" s="7"/>
      <c r="I3" s="7"/>
      <c r="J3" s="66"/>
    </row>
    <row r="4" spans="1:14" ht="15.75" thickBot="1">
      <c r="A4" s="6"/>
      <c r="B4" s="6"/>
      <c r="C4" s="6"/>
      <c r="D4" s="7"/>
      <c r="E4" s="7"/>
      <c r="F4" s="7"/>
      <c r="G4" s="7"/>
      <c r="H4" s="7"/>
      <c r="I4" s="5" t="s">
        <v>28</v>
      </c>
      <c r="J4" s="66"/>
    </row>
    <row r="5" spans="1:14">
      <c r="A5" s="67"/>
      <c r="B5" s="9"/>
      <c r="C5" s="9"/>
      <c r="D5" s="11"/>
      <c r="E5" s="11"/>
      <c r="F5" s="11"/>
      <c r="G5" s="11"/>
      <c r="H5" s="11"/>
      <c r="I5" s="68"/>
      <c r="J5" s="66"/>
    </row>
    <row r="6" spans="1:14">
      <c r="A6" s="69" t="s">
        <v>24</v>
      </c>
      <c r="B6" s="126" t="s">
        <v>45</v>
      </c>
      <c r="C6" s="127"/>
      <c r="D6" s="127"/>
      <c r="E6" s="127"/>
      <c r="F6" s="128"/>
      <c r="G6" s="47" t="s">
        <v>25</v>
      </c>
      <c r="H6" s="111"/>
      <c r="I6" s="112"/>
      <c r="J6" s="66"/>
    </row>
    <row r="7" spans="1:14">
      <c r="A7" s="70"/>
      <c r="B7" s="71"/>
      <c r="C7" s="71"/>
      <c r="D7" s="7"/>
      <c r="E7" s="7"/>
      <c r="F7" s="7"/>
      <c r="G7" s="7"/>
      <c r="H7" s="5"/>
      <c r="I7" s="72"/>
      <c r="J7" s="66"/>
    </row>
    <row r="8" spans="1:14">
      <c r="A8" s="113" t="s">
        <v>26</v>
      </c>
      <c r="B8" s="114"/>
      <c r="C8" s="111" t="s">
        <v>43</v>
      </c>
      <c r="D8" s="119"/>
      <c r="E8" s="119"/>
      <c r="F8" s="119"/>
      <c r="G8" s="119"/>
      <c r="H8" s="119"/>
      <c r="I8" s="112"/>
      <c r="J8" s="66"/>
    </row>
    <row r="9" spans="1:14">
      <c r="A9" s="115"/>
      <c r="B9" s="116"/>
      <c r="C9" s="73" t="s">
        <v>5</v>
      </c>
      <c r="D9" s="73" t="s">
        <v>6</v>
      </c>
      <c r="E9" s="73" t="s">
        <v>7</v>
      </c>
      <c r="F9" s="73" t="s">
        <v>8</v>
      </c>
      <c r="G9" s="73" t="s">
        <v>31</v>
      </c>
      <c r="H9" s="73" t="s">
        <v>32</v>
      </c>
      <c r="I9" s="74" t="s">
        <v>33</v>
      </c>
      <c r="J9" s="66"/>
    </row>
    <row r="10" spans="1:14" ht="18.75" customHeight="1">
      <c r="A10" s="117"/>
      <c r="B10" s="118"/>
      <c r="C10" s="25" t="s">
        <v>9</v>
      </c>
      <c r="D10" s="25" t="s">
        <v>27</v>
      </c>
      <c r="E10" s="25" t="s">
        <v>34</v>
      </c>
      <c r="F10" s="25" t="s">
        <v>34</v>
      </c>
      <c r="G10" s="25" t="s">
        <v>63</v>
      </c>
      <c r="H10" s="25" t="s">
        <v>9</v>
      </c>
      <c r="I10" s="120" t="s">
        <v>10</v>
      </c>
      <c r="J10" s="66"/>
    </row>
    <row r="11" spans="1:14" ht="38.25">
      <c r="A11" s="75" t="s">
        <v>4</v>
      </c>
      <c r="B11" s="76" t="s">
        <v>1</v>
      </c>
      <c r="C11" s="27" t="s">
        <v>53</v>
      </c>
      <c r="D11" s="27" t="s">
        <v>54</v>
      </c>
      <c r="E11" s="27" t="s">
        <v>55</v>
      </c>
      <c r="F11" s="27" t="s">
        <v>56</v>
      </c>
      <c r="G11" s="27" t="s">
        <v>64</v>
      </c>
      <c r="H11" s="27" t="s">
        <v>35</v>
      </c>
      <c r="I11" s="121"/>
      <c r="J11" s="66"/>
      <c r="K11" s="77"/>
      <c r="L11" s="77"/>
    </row>
    <row r="12" spans="1:14">
      <c r="A12" s="78" t="s">
        <v>42</v>
      </c>
      <c r="B12" s="79" t="s">
        <v>46</v>
      </c>
      <c r="C12" s="80">
        <f>'Aneksi 2'!C27</f>
        <v>2177438</v>
      </c>
      <c r="D12" s="80">
        <f>'Aneksi 2'!D27</f>
        <v>2550485578.075408</v>
      </c>
      <c r="E12" s="80">
        <f>'Aneksi 2'!E27</f>
        <v>5152140</v>
      </c>
      <c r="F12" s="80">
        <f>'Aneksi 2'!F27</f>
        <v>5926077</v>
      </c>
      <c r="G12" s="80">
        <f>'Aneksi 2'!G27</f>
        <v>5926077</v>
      </c>
      <c r="H12" s="80">
        <f>'Aneksi 2'!H27</f>
        <v>6193921</v>
      </c>
      <c r="I12" s="81">
        <f>H12-G12</f>
        <v>267844</v>
      </c>
      <c r="J12" s="82"/>
      <c r="K12" s="32"/>
      <c r="L12" s="77"/>
      <c r="M12" s="83"/>
      <c r="N12" s="84"/>
    </row>
    <row r="13" spans="1:14">
      <c r="A13" s="78"/>
      <c r="B13" s="79"/>
      <c r="C13" s="80"/>
      <c r="D13" s="80"/>
      <c r="E13" s="80"/>
      <c r="F13" s="80"/>
      <c r="G13" s="80"/>
      <c r="H13" s="80"/>
      <c r="I13" s="81"/>
      <c r="J13" s="85"/>
      <c r="K13" s="77"/>
    </row>
    <row r="14" spans="1:14">
      <c r="A14" s="78"/>
      <c r="B14" s="79"/>
      <c r="C14" s="80"/>
      <c r="D14" s="80"/>
      <c r="E14" s="80"/>
      <c r="F14" s="80"/>
      <c r="G14" s="80"/>
      <c r="H14" s="80"/>
      <c r="I14" s="81"/>
      <c r="J14" s="66"/>
      <c r="K14" s="77"/>
      <c r="L14" s="77"/>
    </row>
    <row r="15" spans="1:14">
      <c r="A15" s="78"/>
      <c r="B15" s="79"/>
      <c r="C15" s="80"/>
      <c r="D15" s="80"/>
      <c r="E15" s="80"/>
      <c r="F15" s="80"/>
      <c r="G15" s="80"/>
      <c r="H15" s="80"/>
      <c r="I15" s="81"/>
      <c r="J15" s="66"/>
      <c r="K15" s="77"/>
      <c r="L15" s="77"/>
    </row>
    <row r="16" spans="1:14">
      <c r="A16" s="78"/>
      <c r="B16" s="79"/>
      <c r="C16" s="80"/>
      <c r="D16" s="80"/>
      <c r="E16" s="80"/>
      <c r="F16" s="80"/>
      <c r="G16" s="80"/>
      <c r="H16" s="80"/>
      <c r="I16" s="81"/>
      <c r="J16" s="66"/>
      <c r="K16" s="77"/>
      <c r="L16" s="77"/>
    </row>
    <row r="17" spans="1:15" ht="15.75" thickBot="1">
      <c r="A17" s="78"/>
      <c r="B17" s="79"/>
      <c r="C17" s="80"/>
      <c r="D17" s="80"/>
      <c r="E17" s="80"/>
      <c r="F17" s="80"/>
      <c r="G17" s="80"/>
      <c r="H17" s="80"/>
      <c r="I17" s="81"/>
      <c r="J17" s="66"/>
      <c r="K17" s="77"/>
      <c r="L17" s="77"/>
    </row>
    <row r="18" spans="1:15" ht="14.25" customHeight="1" thickBot="1">
      <c r="A18" s="122" t="s">
        <v>44</v>
      </c>
      <c r="B18" s="123"/>
      <c r="C18" s="86">
        <f>SUM(C12:C17)</f>
        <v>2177438</v>
      </c>
      <c r="D18" s="86">
        <f t="shared" ref="D18" si="0">SUM(D12:D17)</f>
        <v>2550485578.075408</v>
      </c>
      <c r="E18" s="86">
        <f>SUM(E12:E17)</f>
        <v>5152140</v>
      </c>
      <c r="F18" s="86">
        <f>SUM(F12:F17)</f>
        <v>5926077</v>
      </c>
      <c r="G18" s="86">
        <f>SUM(G12:G17)</f>
        <v>5926077</v>
      </c>
      <c r="H18" s="86">
        <f>SUM(H12:H17)</f>
        <v>6193921</v>
      </c>
      <c r="I18" s="86">
        <f>SUM(I12:I17)</f>
        <v>267844</v>
      </c>
      <c r="J18" s="66"/>
      <c r="K18" s="77"/>
      <c r="L18" s="77"/>
    </row>
    <row r="19" spans="1:15" ht="15" customHeight="1" thickBot="1">
      <c r="A19" s="122" t="s">
        <v>40</v>
      </c>
      <c r="B19" s="124"/>
      <c r="C19" s="87"/>
      <c r="D19" s="88"/>
      <c r="E19" s="87"/>
      <c r="F19" s="88">
        <f>E19</f>
        <v>0</v>
      </c>
      <c r="G19" s="88"/>
      <c r="H19" s="86"/>
      <c r="I19" s="89"/>
      <c r="J19" s="90"/>
      <c r="K19" s="77"/>
      <c r="L19" s="77"/>
    </row>
    <row r="20" spans="1:15" s="95" customFormat="1" ht="15.75" thickBot="1">
      <c r="A20" s="122" t="s">
        <v>41</v>
      </c>
      <c r="B20" s="125"/>
      <c r="C20" s="91">
        <f t="shared" ref="C20:E20" si="1">C18+C19</f>
        <v>2177438</v>
      </c>
      <c r="D20" s="91">
        <f t="shared" si="1"/>
        <v>2550485578.075408</v>
      </c>
      <c r="E20" s="91">
        <f t="shared" si="1"/>
        <v>5152140</v>
      </c>
      <c r="F20" s="91">
        <f>SUM(F18:F19)</f>
        <v>5926077</v>
      </c>
      <c r="G20" s="91">
        <f>SUM(G18:G19)</f>
        <v>5926077</v>
      </c>
      <c r="H20" s="91">
        <f>SUM(H18:H19)</f>
        <v>6193921</v>
      </c>
      <c r="I20" s="92">
        <f>SUM(I18:I19)</f>
        <v>267844</v>
      </c>
      <c r="J20" s="93"/>
      <c r="K20" s="94"/>
      <c r="L20" s="77"/>
      <c r="M20"/>
      <c r="N20"/>
      <c r="O20"/>
    </row>
    <row r="21" spans="1:15" s="95" customFormat="1" ht="12.75">
      <c r="A21" s="5"/>
      <c r="B21" s="5"/>
      <c r="C21" s="96"/>
      <c r="D21" s="96"/>
      <c r="E21" s="96"/>
      <c r="F21" s="96"/>
      <c r="G21" s="96"/>
      <c r="H21" s="96"/>
      <c r="I21" s="96"/>
      <c r="J21" s="93"/>
      <c r="K21" s="94"/>
      <c r="L21" s="94"/>
    </row>
    <row r="22" spans="1:15">
      <c r="A22" s="110" t="s">
        <v>65</v>
      </c>
      <c r="B22" s="110"/>
      <c r="C22" s="6"/>
      <c r="D22" s="7"/>
      <c r="E22" s="7"/>
      <c r="K22" s="77"/>
      <c r="L22" s="94"/>
      <c r="M22" s="95"/>
      <c r="N22" s="95"/>
      <c r="O22" s="95"/>
    </row>
    <row r="23" spans="1:15">
      <c r="A23" s="110"/>
      <c r="B23" s="110"/>
      <c r="C23" s="6"/>
      <c r="D23" s="7"/>
      <c r="E23" s="7"/>
      <c r="K23" s="77"/>
      <c r="L23" s="77"/>
    </row>
    <row r="24" spans="1:15">
      <c r="A24" s="6"/>
      <c r="B24" s="7"/>
      <c r="C24" s="7"/>
      <c r="D24" s="6"/>
      <c r="E24" s="6"/>
      <c r="F24" s="6"/>
      <c r="G24" s="97"/>
      <c r="H24" s="6"/>
      <c r="K24" s="77"/>
      <c r="L24" s="77"/>
    </row>
    <row r="25" spans="1:15">
      <c r="A25" s="58"/>
      <c r="B25" s="59" t="s">
        <v>50</v>
      </c>
      <c r="C25" s="6"/>
      <c r="D25" s="60"/>
      <c r="E25" s="60"/>
      <c r="F25" s="60"/>
      <c r="G25" s="59" t="s">
        <v>52</v>
      </c>
      <c r="H25" s="59"/>
      <c r="I25" s="60"/>
      <c r="K25" s="77"/>
      <c r="L25" s="77"/>
    </row>
    <row r="26" spans="1:15">
      <c r="A26" s="7"/>
      <c r="B26" s="59" t="s">
        <v>51</v>
      </c>
      <c r="C26"/>
      <c r="D26" s="98"/>
      <c r="E26" s="60"/>
      <c r="F26"/>
      <c r="G26" s="59" t="s">
        <v>60</v>
      </c>
      <c r="H26" s="59"/>
      <c r="I26" s="60"/>
      <c r="K26" s="77"/>
      <c r="L26" s="77"/>
    </row>
    <row r="27" spans="1:15">
      <c r="A27"/>
      <c r="B27"/>
      <c r="C27"/>
      <c r="D27"/>
      <c r="E27"/>
      <c r="F27"/>
      <c r="G27" s="99"/>
      <c r="H27" s="99"/>
      <c r="I27"/>
      <c r="K27" s="77"/>
      <c r="L27" s="77"/>
    </row>
    <row r="28" spans="1:15">
      <c r="K28" s="77"/>
      <c r="L28" s="77"/>
    </row>
    <row r="29" spans="1:15">
      <c r="K29" s="77"/>
      <c r="L29" s="77"/>
    </row>
    <row r="30" spans="1:15">
      <c r="K30" s="77"/>
      <c r="L30" s="77"/>
    </row>
    <row r="31" spans="1:15">
      <c r="K31" s="77"/>
      <c r="L31" s="77"/>
    </row>
    <row r="32" spans="1:15">
      <c r="K32" s="77"/>
      <c r="L32" s="77"/>
    </row>
    <row r="33" spans="11:12">
      <c r="K33" s="77"/>
      <c r="L33" s="77"/>
    </row>
    <row r="34" spans="11:12">
      <c r="K34" s="77"/>
      <c r="L34" s="77"/>
    </row>
    <row r="35" spans="11:12">
      <c r="K35" s="77"/>
      <c r="L35" s="77"/>
    </row>
    <row r="36" spans="11:12">
      <c r="K36" s="77"/>
      <c r="L36" s="77"/>
    </row>
    <row r="37" spans="11:12">
      <c r="K37" s="77"/>
      <c r="L37" s="77"/>
    </row>
  </sheetData>
  <mergeCells count="10">
    <mergeCell ref="A23:B23"/>
    <mergeCell ref="H6:I6"/>
    <mergeCell ref="A8:B10"/>
    <mergeCell ref="C8:I8"/>
    <mergeCell ref="I10:I11"/>
    <mergeCell ref="A22:B22"/>
    <mergeCell ref="A18:B18"/>
    <mergeCell ref="A19:B19"/>
    <mergeCell ref="A20:B20"/>
    <mergeCell ref="B6:F6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N33"/>
  <sheetViews>
    <sheetView tabSelected="1" topLeftCell="A16" zoomScaleNormal="100" workbookViewId="0">
      <selection activeCell="C32" sqref="C32"/>
    </sheetView>
  </sheetViews>
  <sheetFormatPr defaultRowHeight="15"/>
  <cols>
    <col min="1" max="1" width="12" style="7" customWidth="1"/>
    <col min="2" max="2" width="29.42578125" style="6" customWidth="1"/>
    <col min="3" max="3" width="12.140625" style="6" customWidth="1"/>
    <col min="4" max="4" width="13.5703125" style="7" customWidth="1"/>
    <col min="5" max="5" width="12.42578125" style="7" customWidth="1"/>
    <col min="6" max="6" width="14" style="7" customWidth="1"/>
    <col min="7" max="7" width="14.7109375" style="7" customWidth="1"/>
    <col min="8" max="8" width="15.28515625" style="7" customWidth="1"/>
    <col min="9" max="9" width="12.5703125" style="7" bestFit="1" customWidth="1"/>
    <col min="10" max="10" width="15.42578125" customWidth="1"/>
    <col min="11" max="11" width="17.42578125" bestFit="1" customWidth="1"/>
    <col min="12" max="12" width="20.42578125" customWidth="1"/>
    <col min="13" max="13" width="19.7109375" customWidth="1"/>
    <col min="14" max="14" width="17.85546875" customWidth="1"/>
    <col min="200" max="200" width="11.7109375" customWidth="1"/>
    <col min="201" max="201" width="39.5703125" customWidth="1"/>
    <col min="202" max="202" width="12.140625" customWidth="1"/>
    <col min="203" max="203" width="13.5703125" customWidth="1"/>
    <col min="204" max="204" width="13.28515625" customWidth="1"/>
    <col min="205" max="205" width="15" customWidth="1"/>
    <col min="206" max="206" width="18.5703125" customWidth="1"/>
    <col min="207" max="207" width="19.28515625" customWidth="1"/>
    <col min="208" max="208" width="13.140625" customWidth="1"/>
    <col min="211" max="211" width="27.140625" customWidth="1"/>
    <col min="214" max="214" width="12.85546875" customWidth="1"/>
    <col min="215" max="215" width="11.85546875" customWidth="1"/>
    <col min="216" max="216" width="13.7109375" customWidth="1"/>
    <col min="456" max="456" width="11.7109375" customWidth="1"/>
    <col min="457" max="457" width="39.5703125" customWidth="1"/>
    <col min="458" max="458" width="12.140625" customWidth="1"/>
    <col min="459" max="459" width="13.5703125" customWidth="1"/>
    <col min="460" max="460" width="13.28515625" customWidth="1"/>
    <col min="461" max="461" width="15" customWidth="1"/>
    <col min="462" max="462" width="18.5703125" customWidth="1"/>
    <col min="463" max="463" width="19.28515625" customWidth="1"/>
    <col min="464" max="464" width="13.140625" customWidth="1"/>
    <col min="467" max="467" width="27.140625" customWidth="1"/>
    <col min="470" max="470" width="12.85546875" customWidth="1"/>
    <col min="471" max="471" width="11.85546875" customWidth="1"/>
    <col min="472" max="472" width="13.7109375" customWidth="1"/>
    <col min="712" max="712" width="11.7109375" customWidth="1"/>
    <col min="713" max="713" width="39.5703125" customWidth="1"/>
    <col min="714" max="714" width="12.140625" customWidth="1"/>
    <col min="715" max="715" width="13.5703125" customWidth="1"/>
    <col min="716" max="716" width="13.28515625" customWidth="1"/>
    <col min="717" max="717" width="15" customWidth="1"/>
    <col min="718" max="718" width="18.5703125" customWidth="1"/>
    <col min="719" max="719" width="19.28515625" customWidth="1"/>
    <col min="720" max="720" width="13.140625" customWidth="1"/>
    <col min="723" max="723" width="27.140625" customWidth="1"/>
    <col min="726" max="726" width="12.85546875" customWidth="1"/>
    <col min="727" max="727" width="11.85546875" customWidth="1"/>
    <col min="728" max="728" width="13.7109375" customWidth="1"/>
    <col min="968" max="968" width="11.7109375" customWidth="1"/>
    <col min="969" max="969" width="39.5703125" customWidth="1"/>
    <col min="970" max="970" width="12.140625" customWidth="1"/>
    <col min="971" max="971" width="13.5703125" customWidth="1"/>
    <col min="972" max="972" width="13.28515625" customWidth="1"/>
    <col min="973" max="973" width="15" customWidth="1"/>
    <col min="974" max="974" width="18.5703125" customWidth="1"/>
    <col min="975" max="975" width="19.28515625" customWidth="1"/>
    <col min="976" max="976" width="13.140625" customWidth="1"/>
    <col min="979" max="979" width="27.140625" customWidth="1"/>
    <col min="982" max="982" width="12.85546875" customWidth="1"/>
    <col min="983" max="983" width="11.85546875" customWidth="1"/>
    <col min="984" max="984" width="13.7109375" customWidth="1"/>
    <col min="1224" max="1224" width="11.7109375" customWidth="1"/>
    <col min="1225" max="1225" width="39.5703125" customWidth="1"/>
    <col min="1226" max="1226" width="12.140625" customWidth="1"/>
    <col min="1227" max="1227" width="13.5703125" customWidth="1"/>
    <col min="1228" max="1228" width="13.28515625" customWidth="1"/>
    <col min="1229" max="1229" width="15" customWidth="1"/>
    <col min="1230" max="1230" width="18.5703125" customWidth="1"/>
    <col min="1231" max="1231" width="19.28515625" customWidth="1"/>
    <col min="1232" max="1232" width="13.140625" customWidth="1"/>
    <col min="1235" max="1235" width="27.140625" customWidth="1"/>
    <col min="1238" max="1238" width="12.85546875" customWidth="1"/>
    <col min="1239" max="1239" width="11.85546875" customWidth="1"/>
    <col min="1240" max="1240" width="13.7109375" customWidth="1"/>
    <col min="1480" max="1480" width="11.7109375" customWidth="1"/>
    <col min="1481" max="1481" width="39.5703125" customWidth="1"/>
    <col min="1482" max="1482" width="12.140625" customWidth="1"/>
    <col min="1483" max="1483" width="13.5703125" customWidth="1"/>
    <col min="1484" max="1484" width="13.28515625" customWidth="1"/>
    <col min="1485" max="1485" width="15" customWidth="1"/>
    <col min="1486" max="1486" width="18.5703125" customWidth="1"/>
    <col min="1487" max="1487" width="19.28515625" customWidth="1"/>
    <col min="1488" max="1488" width="13.140625" customWidth="1"/>
    <col min="1491" max="1491" width="27.140625" customWidth="1"/>
    <col min="1494" max="1494" width="12.85546875" customWidth="1"/>
    <col min="1495" max="1495" width="11.85546875" customWidth="1"/>
    <col min="1496" max="1496" width="13.7109375" customWidth="1"/>
    <col min="1736" max="1736" width="11.7109375" customWidth="1"/>
    <col min="1737" max="1737" width="39.5703125" customWidth="1"/>
    <col min="1738" max="1738" width="12.140625" customWidth="1"/>
    <col min="1739" max="1739" width="13.5703125" customWidth="1"/>
    <col min="1740" max="1740" width="13.28515625" customWidth="1"/>
    <col min="1741" max="1741" width="15" customWidth="1"/>
    <col min="1742" max="1742" width="18.5703125" customWidth="1"/>
    <col min="1743" max="1743" width="19.28515625" customWidth="1"/>
    <col min="1744" max="1744" width="13.140625" customWidth="1"/>
    <col min="1747" max="1747" width="27.140625" customWidth="1"/>
    <col min="1750" max="1750" width="12.85546875" customWidth="1"/>
    <col min="1751" max="1751" width="11.85546875" customWidth="1"/>
    <col min="1752" max="1752" width="13.7109375" customWidth="1"/>
    <col min="1992" max="1992" width="11.7109375" customWidth="1"/>
    <col min="1993" max="1993" width="39.5703125" customWidth="1"/>
    <col min="1994" max="1994" width="12.140625" customWidth="1"/>
    <col min="1995" max="1995" width="13.5703125" customWidth="1"/>
    <col min="1996" max="1996" width="13.28515625" customWidth="1"/>
    <col min="1997" max="1997" width="15" customWidth="1"/>
    <col min="1998" max="1998" width="18.5703125" customWidth="1"/>
    <col min="1999" max="1999" width="19.28515625" customWidth="1"/>
    <col min="2000" max="2000" width="13.140625" customWidth="1"/>
    <col min="2003" max="2003" width="27.140625" customWidth="1"/>
    <col min="2006" max="2006" width="12.85546875" customWidth="1"/>
    <col min="2007" max="2007" width="11.85546875" customWidth="1"/>
    <col min="2008" max="2008" width="13.7109375" customWidth="1"/>
    <col min="2248" max="2248" width="11.7109375" customWidth="1"/>
    <col min="2249" max="2249" width="39.5703125" customWidth="1"/>
    <col min="2250" max="2250" width="12.140625" customWidth="1"/>
    <col min="2251" max="2251" width="13.5703125" customWidth="1"/>
    <col min="2252" max="2252" width="13.28515625" customWidth="1"/>
    <col min="2253" max="2253" width="15" customWidth="1"/>
    <col min="2254" max="2254" width="18.5703125" customWidth="1"/>
    <col min="2255" max="2255" width="19.28515625" customWidth="1"/>
    <col min="2256" max="2256" width="13.140625" customWidth="1"/>
    <col min="2259" max="2259" width="27.140625" customWidth="1"/>
    <col min="2262" max="2262" width="12.85546875" customWidth="1"/>
    <col min="2263" max="2263" width="11.85546875" customWidth="1"/>
    <col min="2264" max="2264" width="13.7109375" customWidth="1"/>
    <col min="2504" max="2504" width="11.7109375" customWidth="1"/>
    <col min="2505" max="2505" width="39.5703125" customWidth="1"/>
    <col min="2506" max="2506" width="12.140625" customWidth="1"/>
    <col min="2507" max="2507" width="13.5703125" customWidth="1"/>
    <col min="2508" max="2508" width="13.28515625" customWidth="1"/>
    <col min="2509" max="2509" width="15" customWidth="1"/>
    <col min="2510" max="2510" width="18.5703125" customWidth="1"/>
    <col min="2511" max="2511" width="19.28515625" customWidth="1"/>
    <col min="2512" max="2512" width="13.140625" customWidth="1"/>
    <col min="2515" max="2515" width="27.140625" customWidth="1"/>
    <col min="2518" max="2518" width="12.85546875" customWidth="1"/>
    <col min="2519" max="2519" width="11.85546875" customWidth="1"/>
    <col min="2520" max="2520" width="13.7109375" customWidth="1"/>
    <col min="2760" max="2760" width="11.7109375" customWidth="1"/>
    <col min="2761" max="2761" width="39.5703125" customWidth="1"/>
    <col min="2762" max="2762" width="12.140625" customWidth="1"/>
    <col min="2763" max="2763" width="13.5703125" customWidth="1"/>
    <col min="2764" max="2764" width="13.28515625" customWidth="1"/>
    <col min="2765" max="2765" width="15" customWidth="1"/>
    <col min="2766" max="2766" width="18.5703125" customWidth="1"/>
    <col min="2767" max="2767" width="19.28515625" customWidth="1"/>
    <col min="2768" max="2768" width="13.140625" customWidth="1"/>
    <col min="2771" max="2771" width="27.140625" customWidth="1"/>
    <col min="2774" max="2774" width="12.85546875" customWidth="1"/>
    <col min="2775" max="2775" width="11.85546875" customWidth="1"/>
    <col min="2776" max="2776" width="13.7109375" customWidth="1"/>
    <col min="3016" max="3016" width="11.7109375" customWidth="1"/>
    <col min="3017" max="3017" width="39.5703125" customWidth="1"/>
    <col min="3018" max="3018" width="12.140625" customWidth="1"/>
    <col min="3019" max="3019" width="13.5703125" customWidth="1"/>
    <col min="3020" max="3020" width="13.28515625" customWidth="1"/>
    <col min="3021" max="3021" width="15" customWidth="1"/>
    <col min="3022" max="3022" width="18.5703125" customWidth="1"/>
    <col min="3023" max="3023" width="19.28515625" customWidth="1"/>
    <col min="3024" max="3024" width="13.140625" customWidth="1"/>
    <col min="3027" max="3027" width="27.140625" customWidth="1"/>
    <col min="3030" max="3030" width="12.85546875" customWidth="1"/>
    <col min="3031" max="3031" width="11.85546875" customWidth="1"/>
    <col min="3032" max="3032" width="13.7109375" customWidth="1"/>
    <col min="3272" max="3272" width="11.7109375" customWidth="1"/>
    <col min="3273" max="3273" width="39.5703125" customWidth="1"/>
    <col min="3274" max="3274" width="12.140625" customWidth="1"/>
    <col min="3275" max="3275" width="13.5703125" customWidth="1"/>
    <col min="3276" max="3276" width="13.28515625" customWidth="1"/>
    <col min="3277" max="3277" width="15" customWidth="1"/>
    <col min="3278" max="3278" width="18.5703125" customWidth="1"/>
    <col min="3279" max="3279" width="19.28515625" customWidth="1"/>
    <col min="3280" max="3280" width="13.140625" customWidth="1"/>
    <col min="3283" max="3283" width="27.140625" customWidth="1"/>
    <col min="3286" max="3286" width="12.85546875" customWidth="1"/>
    <col min="3287" max="3287" width="11.85546875" customWidth="1"/>
    <col min="3288" max="3288" width="13.7109375" customWidth="1"/>
    <col min="3528" max="3528" width="11.7109375" customWidth="1"/>
    <col min="3529" max="3529" width="39.5703125" customWidth="1"/>
    <col min="3530" max="3530" width="12.140625" customWidth="1"/>
    <col min="3531" max="3531" width="13.5703125" customWidth="1"/>
    <col min="3532" max="3532" width="13.28515625" customWidth="1"/>
    <col min="3533" max="3533" width="15" customWidth="1"/>
    <col min="3534" max="3534" width="18.5703125" customWidth="1"/>
    <col min="3535" max="3535" width="19.28515625" customWidth="1"/>
    <col min="3536" max="3536" width="13.140625" customWidth="1"/>
    <col min="3539" max="3539" width="27.140625" customWidth="1"/>
    <col min="3542" max="3542" width="12.85546875" customWidth="1"/>
    <col min="3543" max="3543" width="11.85546875" customWidth="1"/>
    <col min="3544" max="3544" width="13.7109375" customWidth="1"/>
    <col min="3784" max="3784" width="11.7109375" customWidth="1"/>
    <col min="3785" max="3785" width="39.5703125" customWidth="1"/>
    <col min="3786" max="3786" width="12.140625" customWidth="1"/>
    <col min="3787" max="3787" width="13.5703125" customWidth="1"/>
    <col min="3788" max="3788" width="13.28515625" customWidth="1"/>
    <col min="3789" max="3789" width="15" customWidth="1"/>
    <col min="3790" max="3790" width="18.5703125" customWidth="1"/>
    <col min="3791" max="3791" width="19.28515625" customWidth="1"/>
    <col min="3792" max="3792" width="13.140625" customWidth="1"/>
    <col min="3795" max="3795" width="27.140625" customWidth="1"/>
    <col min="3798" max="3798" width="12.85546875" customWidth="1"/>
    <col min="3799" max="3799" width="11.85546875" customWidth="1"/>
    <col min="3800" max="3800" width="13.7109375" customWidth="1"/>
    <col min="4040" max="4040" width="11.7109375" customWidth="1"/>
    <col min="4041" max="4041" width="39.5703125" customWidth="1"/>
    <col min="4042" max="4042" width="12.140625" customWidth="1"/>
    <col min="4043" max="4043" width="13.5703125" customWidth="1"/>
    <col min="4044" max="4044" width="13.28515625" customWidth="1"/>
    <col min="4045" max="4045" width="15" customWidth="1"/>
    <col min="4046" max="4046" width="18.5703125" customWidth="1"/>
    <col min="4047" max="4047" width="19.28515625" customWidth="1"/>
    <col min="4048" max="4048" width="13.140625" customWidth="1"/>
    <col min="4051" max="4051" width="27.140625" customWidth="1"/>
    <col min="4054" max="4054" width="12.85546875" customWidth="1"/>
    <col min="4055" max="4055" width="11.85546875" customWidth="1"/>
    <col min="4056" max="4056" width="13.7109375" customWidth="1"/>
    <col min="4296" max="4296" width="11.7109375" customWidth="1"/>
    <col min="4297" max="4297" width="39.5703125" customWidth="1"/>
    <col min="4298" max="4298" width="12.140625" customWidth="1"/>
    <col min="4299" max="4299" width="13.5703125" customWidth="1"/>
    <col min="4300" max="4300" width="13.28515625" customWidth="1"/>
    <col min="4301" max="4301" width="15" customWidth="1"/>
    <col min="4302" max="4302" width="18.5703125" customWidth="1"/>
    <col min="4303" max="4303" width="19.28515625" customWidth="1"/>
    <col min="4304" max="4304" width="13.140625" customWidth="1"/>
    <col min="4307" max="4307" width="27.140625" customWidth="1"/>
    <col min="4310" max="4310" width="12.85546875" customWidth="1"/>
    <col min="4311" max="4311" width="11.85546875" customWidth="1"/>
    <col min="4312" max="4312" width="13.7109375" customWidth="1"/>
    <col min="4552" max="4552" width="11.7109375" customWidth="1"/>
    <col min="4553" max="4553" width="39.5703125" customWidth="1"/>
    <col min="4554" max="4554" width="12.140625" customWidth="1"/>
    <col min="4555" max="4555" width="13.5703125" customWidth="1"/>
    <col min="4556" max="4556" width="13.28515625" customWidth="1"/>
    <col min="4557" max="4557" width="15" customWidth="1"/>
    <col min="4558" max="4558" width="18.5703125" customWidth="1"/>
    <col min="4559" max="4559" width="19.28515625" customWidth="1"/>
    <col min="4560" max="4560" width="13.140625" customWidth="1"/>
    <col min="4563" max="4563" width="27.140625" customWidth="1"/>
    <col min="4566" max="4566" width="12.85546875" customWidth="1"/>
    <col min="4567" max="4567" width="11.85546875" customWidth="1"/>
    <col min="4568" max="4568" width="13.7109375" customWidth="1"/>
    <col min="4808" max="4808" width="11.7109375" customWidth="1"/>
    <col min="4809" max="4809" width="39.5703125" customWidth="1"/>
    <col min="4810" max="4810" width="12.140625" customWidth="1"/>
    <col min="4811" max="4811" width="13.5703125" customWidth="1"/>
    <col min="4812" max="4812" width="13.28515625" customWidth="1"/>
    <col min="4813" max="4813" width="15" customWidth="1"/>
    <col min="4814" max="4814" width="18.5703125" customWidth="1"/>
    <col min="4815" max="4815" width="19.28515625" customWidth="1"/>
    <col min="4816" max="4816" width="13.140625" customWidth="1"/>
    <col min="4819" max="4819" width="27.140625" customWidth="1"/>
    <col min="4822" max="4822" width="12.85546875" customWidth="1"/>
    <col min="4823" max="4823" width="11.85546875" customWidth="1"/>
    <col min="4824" max="4824" width="13.7109375" customWidth="1"/>
    <col min="5064" max="5064" width="11.7109375" customWidth="1"/>
    <col min="5065" max="5065" width="39.5703125" customWidth="1"/>
    <col min="5066" max="5066" width="12.140625" customWidth="1"/>
    <col min="5067" max="5067" width="13.5703125" customWidth="1"/>
    <col min="5068" max="5068" width="13.28515625" customWidth="1"/>
    <col min="5069" max="5069" width="15" customWidth="1"/>
    <col min="5070" max="5070" width="18.5703125" customWidth="1"/>
    <col min="5071" max="5071" width="19.28515625" customWidth="1"/>
    <col min="5072" max="5072" width="13.140625" customWidth="1"/>
    <col min="5075" max="5075" width="27.140625" customWidth="1"/>
    <col min="5078" max="5078" width="12.85546875" customWidth="1"/>
    <col min="5079" max="5079" width="11.85546875" customWidth="1"/>
    <col min="5080" max="5080" width="13.7109375" customWidth="1"/>
    <col min="5320" max="5320" width="11.7109375" customWidth="1"/>
    <col min="5321" max="5321" width="39.5703125" customWidth="1"/>
    <col min="5322" max="5322" width="12.140625" customWidth="1"/>
    <col min="5323" max="5323" width="13.5703125" customWidth="1"/>
    <col min="5324" max="5324" width="13.28515625" customWidth="1"/>
    <col min="5325" max="5325" width="15" customWidth="1"/>
    <col min="5326" max="5326" width="18.5703125" customWidth="1"/>
    <col min="5327" max="5327" width="19.28515625" customWidth="1"/>
    <col min="5328" max="5328" width="13.140625" customWidth="1"/>
    <col min="5331" max="5331" width="27.140625" customWidth="1"/>
    <col min="5334" max="5334" width="12.85546875" customWidth="1"/>
    <col min="5335" max="5335" width="11.85546875" customWidth="1"/>
    <col min="5336" max="5336" width="13.7109375" customWidth="1"/>
    <col min="5576" max="5576" width="11.7109375" customWidth="1"/>
    <col min="5577" max="5577" width="39.5703125" customWidth="1"/>
    <col min="5578" max="5578" width="12.140625" customWidth="1"/>
    <col min="5579" max="5579" width="13.5703125" customWidth="1"/>
    <col min="5580" max="5580" width="13.28515625" customWidth="1"/>
    <col min="5581" max="5581" width="15" customWidth="1"/>
    <col min="5582" max="5582" width="18.5703125" customWidth="1"/>
    <col min="5583" max="5583" width="19.28515625" customWidth="1"/>
    <col min="5584" max="5584" width="13.140625" customWidth="1"/>
    <col min="5587" max="5587" width="27.140625" customWidth="1"/>
    <col min="5590" max="5590" width="12.85546875" customWidth="1"/>
    <col min="5591" max="5591" width="11.85546875" customWidth="1"/>
    <col min="5592" max="5592" width="13.7109375" customWidth="1"/>
    <col min="5832" max="5832" width="11.7109375" customWidth="1"/>
    <col min="5833" max="5833" width="39.5703125" customWidth="1"/>
    <col min="5834" max="5834" width="12.140625" customWidth="1"/>
    <col min="5835" max="5835" width="13.5703125" customWidth="1"/>
    <col min="5836" max="5836" width="13.28515625" customWidth="1"/>
    <col min="5837" max="5837" width="15" customWidth="1"/>
    <col min="5838" max="5838" width="18.5703125" customWidth="1"/>
    <col min="5839" max="5839" width="19.28515625" customWidth="1"/>
    <col min="5840" max="5840" width="13.140625" customWidth="1"/>
    <col min="5843" max="5843" width="27.140625" customWidth="1"/>
    <col min="5846" max="5846" width="12.85546875" customWidth="1"/>
    <col min="5847" max="5847" width="11.85546875" customWidth="1"/>
    <col min="5848" max="5848" width="13.7109375" customWidth="1"/>
    <col min="6088" max="6088" width="11.7109375" customWidth="1"/>
    <col min="6089" max="6089" width="39.5703125" customWidth="1"/>
    <col min="6090" max="6090" width="12.140625" customWidth="1"/>
    <col min="6091" max="6091" width="13.5703125" customWidth="1"/>
    <col min="6092" max="6092" width="13.28515625" customWidth="1"/>
    <col min="6093" max="6093" width="15" customWidth="1"/>
    <col min="6094" max="6094" width="18.5703125" customWidth="1"/>
    <col min="6095" max="6095" width="19.28515625" customWidth="1"/>
    <col min="6096" max="6096" width="13.140625" customWidth="1"/>
    <col min="6099" max="6099" width="27.140625" customWidth="1"/>
    <col min="6102" max="6102" width="12.85546875" customWidth="1"/>
    <col min="6103" max="6103" width="11.85546875" customWidth="1"/>
    <col min="6104" max="6104" width="13.7109375" customWidth="1"/>
    <col min="6344" max="6344" width="11.7109375" customWidth="1"/>
    <col min="6345" max="6345" width="39.5703125" customWidth="1"/>
    <col min="6346" max="6346" width="12.140625" customWidth="1"/>
    <col min="6347" max="6347" width="13.5703125" customWidth="1"/>
    <col min="6348" max="6348" width="13.28515625" customWidth="1"/>
    <col min="6349" max="6349" width="15" customWidth="1"/>
    <col min="6350" max="6350" width="18.5703125" customWidth="1"/>
    <col min="6351" max="6351" width="19.28515625" customWidth="1"/>
    <col min="6352" max="6352" width="13.140625" customWidth="1"/>
    <col min="6355" max="6355" width="27.140625" customWidth="1"/>
    <col min="6358" max="6358" width="12.85546875" customWidth="1"/>
    <col min="6359" max="6359" width="11.85546875" customWidth="1"/>
    <col min="6360" max="6360" width="13.7109375" customWidth="1"/>
    <col min="6600" max="6600" width="11.7109375" customWidth="1"/>
    <col min="6601" max="6601" width="39.5703125" customWidth="1"/>
    <col min="6602" max="6602" width="12.140625" customWidth="1"/>
    <col min="6603" max="6603" width="13.5703125" customWidth="1"/>
    <col min="6604" max="6604" width="13.28515625" customWidth="1"/>
    <col min="6605" max="6605" width="15" customWidth="1"/>
    <col min="6606" max="6606" width="18.5703125" customWidth="1"/>
    <col min="6607" max="6607" width="19.28515625" customWidth="1"/>
    <col min="6608" max="6608" width="13.140625" customWidth="1"/>
    <col min="6611" max="6611" width="27.140625" customWidth="1"/>
    <col min="6614" max="6614" width="12.85546875" customWidth="1"/>
    <col min="6615" max="6615" width="11.85546875" customWidth="1"/>
    <col min="6616" max="6616" width="13.7109375" customWidth="1"/>
    <col min="6856" max="6856" width="11.7109375" customWidth="1"/>
    <col min="6857" max="6857" width="39.5703125" customWidth="1"/>
    <col min="6858" max="6858" width="12.140625" customWidth="1"/>
    <col min="6859" max="6859" width="13.5703125" customWidth="1"/>
    <col min="6860" max="6860" width="13.28515625" customWidth="1"/>
    <col min="6861" max="6861" width="15" customWidth="1"/>
    <col min="6862" max="6862" width="18.5703125" customWidth="1"/>
    <col min="6863" max="6863" width="19.28515625" customWidth="1"/>
    <col min="6864" max="6864" width="13.140625" customWidth="1"/>
    <col min="6867" max="6867" width="27.140625" customWidth="1"/>
    <col min="6870" max="6870" width="12.85546875" customWidth="1"/>
    <col min="6871" max="6871" width="11.85546875" customWidth="1"/>
    <col min="6872" max="6872" width="13.7109375" customWidth="1"/>
    <col min="7112" max="7112" width="11.7109375" customWidth="1"/>
    <col min="7113" max="7113" width="39.5703125" customWidth="1"/>
    <col min="7114" max="7114" width="12.140625" customWidth="1"/>
    <col min="7115" max="7115" width="13.5703125" customWidth="1"/>
    <col min="7116" max="7116" width="13.28515625" customWidth="1"/>
    <col min="7117" max="7117" width="15" customWidth="1"/>
    <col min="7118" max="7118" width="18.5703125" customWidth="1"/>
    <col min="7119" max="7119" width="19.28515625" customWidth="1"/>
    <col min="7120" max="7120" width="13.140625" customWidth="1"/>
    <col min="7123" max="7123" width="27.140625" customWidth="1"/>
    <col min="7126" max="7126" width="12.85546875" customWidth="1"/>
    <col min="7127" max="7127" width="11.85546875" customWidth="1"/>
    <col min="7128" max="7128" width="13.7109375" customWidth="1"/>
    <col min="7368" max="7368" width="11.7109375" customWidth="1"/>
    <col min="7369" max="7369" width="39.5703125" customWidth="1"/>
    <col min="7370" max="7370" width="12.140625" customWidth="1"/>
    <col min="7371" max="7371" width="13.5703125" customWidth="1"/>
    <col min="7372" max="7372" width="13.28515625" customWidth="1"/>
    <col min="7373" max="7373" width="15" customWidth="1"/>
    <col min="7374" max="7374" width="18.5703125" customWidth="1"/>
    <col min="7375" max="7375" width="19.28515625" customWidth="1"/>
    <col min="7376" max="7376" width="13.140625" customWidth="1"/>
    <col min="7379" max="7379" width="27.140625" customWidth="1"/>
    <col min="7382" max="7382" width="12.85546875" customWidth="1"/>
    <col min="7383" max="7383" width="11.85546875" customWidth="1"/>
    <col min="7384" max="7384" width="13.7109375" customWidth="1"/>
    <col min="7624" max="7624" width="11.7109375" customWidth="1"/>
    <col min="7625" max="7625" width="39.5703125" customWidth="1"/>
    <col min="7626" max="7626" width="12.140625" customWidth="1"/>
    <col min="7627" max="7627" width="13.5703125" customWidth="1"/>
    <col min="7628" max="7628" width="13.28515625" customWidth="1"/>
    <col min="7629" max="7629" width="15" customWidth="1"/>
    <col min="7630" max="7630" width="18.5703125" customWidth="1"/>
    <col min="7631" max="7631" width="19.28515625" customWidth="1"/>
    <col min="7632" max="7632" width="13.140625" customWidth="1"/>
    <col min="7635" max="7635" width="27.140625" customWidth="1"/>
    <col min="7638" max="7638" width="12.85546875" customWidth="1"/>
    <col min="7639" max="7639" width="11.85546875" customWidth="1"/>
    <col min="7640" max="7640" width="13.7109375" customWidth="1"/>
    <col min="7880" max="7880" width="11.7109375" customWidth="1"/>
    <col min="7881" max="7881" width="39.5703125" customWidth="1"/>
    <col min="7882" max="7882" width="12.140625" customWidth="1"/>
    <col min="7883" max="7883" width="13.5703125" customWidth="1"/>
    <col min="7884" max="7884" width="13.28515625" customWidth="1"/>
    <col min="7885" max="7885" width="15" customWidth="1"/>
    <col min="7886" max="7886" width="18.5703125" customWidth="1"/>
    <col min="7887" max="7887" width="19.28515625" customWidth="1"/>
    <col min="7888" max="7888" width="13.140625" customWidth="1"/>
    <col min="7891" max="7891" width="27.140625" customWidth="1"/>
    <col min="7894" max="7894" width="12.85546875" customWidth="1"/>
    <col min="7895" max="7895" width="11.85546875" customWidth="1"/>
    <col min="7896" max="7896" width="13.7109375" customWidth="1"/>
    <col min="8136" max="8136" width="11.7109375" customWidth="1"/>
    <col min="8137" max="8137" width="39.5703125" customWidth="1"/>
    <col min="8138" max="8138" width="12.140625" customWidth="1"/>
    <col min="8139" max="8139" width="13.5703125" customWidth="1"/>
    <col min="8140" max="8140" width="13.28515625" customWidth="1"/>
    <col min="8141" max="8141" width="15" customWidth="1"/>
    <col min="8142" max="8142" width="18.5703125" customWidth="1"/>
    <col min="8143" max="8143" width="19.28515625" customWidth="1"/>
    <col min="8144" max="8144" width="13.140625" customWidth="1"/>
    <col min="8147" max="8147" width="27.140625" customWidth="1"/>
    <col min="8150" max="8150" width="12.85546875" customWidth="1"/>
    <col min="8151" max="8151" width="11.85546875" customWidth="1"/>
    <col min="8152" max="8152" width="13.7109375" customWidth="1"/>
    <col min="8392" max="8392" width="11.7109375" customWidth="1"/>
    <col min="8393" max="8393" width="39.5703125" customWidth="1"/>
    <col min="8394" max="8394" width="12.140625" customWidth="1"/>
    <col min="8395" max="8395" width="13.5703125" customWidth="1"/>
    <col min="8396" max="8396" width="13.28515625" customWidth="1"/>
    <col min="8397" max="8397" width="15" customWidth="1"/>
    <col min="8398" max="8398" width="18.5703125" customWidth="1"/>
    <col min="8399" max="8399" width="19.28515625" customWidth="1"/>
    <col min="8400" max="8400" width="13.140625" customWidth="1"/>
    <col min="8403" max="8403" width="27.140625" customWidth="1"/>
    <col min="8406" max="8406" width="12.85546875" customWidth="1"/>
    <col min="8407" max="8407" width="11.85546875" customWidth="1"/>
    <col min="8408" max="8408" width="13.7109375" customWidth="1"/>
    <col min="8648" max="8648" width="11.7109375" customWidth="1"/>
    <col min="8649" max="8649" width="39.5703125" customWidth="1"/>
    <col min="8650" max="8650" width="12.140625" customWidth="1"/>
    <col min="8651" max="8651" width="13.5703125" customWidth="1"/>
    <col min="8652" max="8652" width="13.28515625" customWidth="1"/>
    <col min="8653" max="8653" width="15" customWidth="1"/>
    <col min="8654" max="8654" width="18.5703125" customWidth="1"/>
    <col min="8655" max="8655" width="19.28515625" customWidth="1"/>
    <col min="8656" max="8656" width="13.140625" customWidth="1"/>
    <col min="8659" max="8659" width="27.140625" customWidth="1"/>
    <col min="8662" max="8662" width="12.85546875" customWidth="1"/>
    <col min="8663" max="8663" width="11.85546875" customWidth="1"/>
    <col min="8664" max="8664" width="13.7109375" customWidth="1"/>
    <col min="8904" max="8904" width="11.7109375" customWidth="1"/>
    <col min="8905" max="8905" width="39.5703125" customWidth="1"/>
    <col min="8906" max="8906" width="12.140625" customWidth="1"/>
    <col min="8907" max="8907" width="13.5703125" customWidth="1"/>
    <col min="8908" max="8908" width="13.28515625" customWidth="1"/>
    <col min="8909" max="8909" width="15" customWidth="1"/>
    <col min="8910" max="8910" width="18.5703125" customWidth="1"/>
    <col min="8911" max="8911" width="19.28515625" customWidth="1"/>
    <col min="8912" max="8912" width="13.140625" customWidth="1"/>
    <col min="8915" max="8915" width="27.140625" customWidth="1"/>
    <col min="8918" max="8918" width="12.85546875" customWidth="1"/>
    <col min="8919" max="8919" width="11.85546875" customWidth="1"/>
    <col min="8920" max="8920" width="13.7109375" customWidth="1"/>
    <col min="9160" max="9160" width="11.7109375" customWidth="1"/>
    <col min="9161" max="9161" width="39.5703125" customWidth="1"/>
    <col min="9162" max="9162" width="12.140625" customWidth="1"/>
    <col min="9163" max="9163" width="13.5703125" customWidth="1"/>
    <col min="9164" max="9164" width="13.28515625" customWidth="1"/>
    <col min="9165" max="9165" width="15" customWidth="1"/>
    <col min="9166" max="9166" width="18.5703125" customWidth="1"/>
    <col min="9167" max="9167" width="19.28515625" customWidth="1"/>
    <col min="9168" max="9168" width="13.140625" customWidth="1"/>
    <col min="9171" max="9171" width="27.140625" customWidth="1"/>
    <col min="9174" max="9174" width="12.85546875" customWidth="1"/>
    <col min="9175" max="9175" width="11.85546875" customWidth="1"/>
    <col min="9176" max="9176" width="13.7109375" customWidth="1"/>
    <col min="9416" max="9416" width="11.7109375" customWidth="1"/>
    <col min="9417" max="9417" width="39.5703125" customWidth="1"/>
    <col min="9418" max="9418" width="12.140625" customWidth="1"/>
    <col min="9419" max="9419" width="13.5703125" customWidth="1"/>
    <col min="9420" max="9420" width="13.28515625" customWidth="1"/>
    <col min="9421" max="9421" width="15" customWidth="1"/>
    <col min="9422" max="9422" width="18.5703125" customWidth="1"/>
    <col min="9423" max="9423" width="19.28515625" customWidth="1"/>
    <col min="9424" max="9424" width="13.140625" customWidth="1"/>
    <col min="9427" max="9427" width="27.140625" customWidth="1"/>
    <col min="9430" max="9430" width="12.85546875" customWidth="1"/>
    <col min="9431" max="9431" width="11.85546875" customWidth="1"/>
    <col min="9432" max="9432" width="13.7109375" customWidth="1"/>
    <col min="9672" max="9672" width="11.7109375" customWidth="1"/>
    <col min="9673" max="9673" width="39.5703125" customWidth="1"/>
    <col min="9674" max="9674" width="12.140625" customWidth="1"/>
    <col min="9675" max="9675" width="13.5703125" customWidth="1"/>
    <col min="9676" max="9676" width="13.28515625" customWidth="1"/>
    <col min="9677" max="9677" width="15" customWidth="1"/>
    <col min="9678" max="9678" width="18.5703125" customWidth="1"/>
    <col min="9679" max="9679" width="19.28515625" customWidth="1"/>
    <col min="9680" max="9680" width="13.140625" customWidth="1"/>
    <col min="9683" max="9683" width="27.140625" customWidth="1"/>
    <col min="9686" max="9686" width="12.85546875" customWidth="1"/>
    <col min="9687" max="9687" width="11.85546875" customWidth="1"/>
    <col min="9688" max="9688" width="13.7109375" customWidth="1"/>
    <col min="9928" max="9928" width="11.7109375" customWidth="1"/>
    <col min="9929" max="9929" width="39.5703125" customWidth="1"/>
    <col min="9930" max="9930" width="12.140625" customWidth="1"/>
    <col min="9931" max="9931" width="13.5703125" customWidth="1"/>
    <col min="9932" max="9932" width="13.28515625" customWidth="1"/>
    <col min="9933" max="9933" width="15" customWidth="1"/>
    <col min="9934" max="9934" width="18.5703125" customWidth="1"/>
    <col min="9935" max="9935" width="19.28515625" customWidth="1"/>
    <col min="9936" max="9936" width="13.140625" customWidth="1"/>
    <col min="9939" max="9939" width="27.140625" customWidth="1"/>
    <col min="9942" max="9942" width="12.85546875" customWidth="1"/>
    <col min="9943" max="9943" width="11.85546875" customWidth="1"/>
    <col min="9944" max="9944" width="13.7109375" customWidth="1"/>
    <col min="10184" max="10184" width="11.7109375" customWidth="1"/>
    <col min="10185" max="10185" width="39.5703125" customWidth="1"/>
    <col min="10186" max="10186" width="12.140625" customWidth="1"/>
    <col min="10187" max="10187" width="13.5703125" customWidth="1"/>
    <col min="10188" max="10188" width="13.28515625" customWidth="1"/>
    <col min="10189" max="10189" width="15" customWidth="1"/>
    <col min="10190" max="10190" width="18.5703125" customWidth="1"/>
    <col min="10191" max="10191" width="19.28515625" customWidth="1"/>
    <col min="10192" max="10192" width="13.140625" customWidth="1"/>
    <col min="10195" max="10195" width="27.140625" customWidth="1"/>
    <col min="10198" max="10198" width="12.85546875" customWidth="1"/>
    <col min="10199" max="10199" width="11.85546875" customWidth="1"/>
    <col min="10200" max="10200" width="13.7109375" customWidth="1"/>
    <col min="10440" max="10440" width="11.7109375" customWidth="1"/>
    <col min="10441" max="10441" width="39.5703125" customWidth="1"/>
    <col min="10442" max="10442" width="12.140625" customWidth="1"/>
    <col min="10443" max="10443" width="13.5703125" customWidth="1"/>
    <col min="10444" max="10444" width="13.28515625" customWidth="1"/>
    <col min="10445" max="10445" width="15" customWidth="1"/>
    <col min="10446" max="10446" width="18.5703125" customWidth="1"/>
    <col min="10447" max="10447" width="19.28515625" customWidth="1"/>
    <col min="10448" max="10448" width="13.140625" customWidth="1"/>
    <col min="10451" max="10451" width="27.140625" customWidth="1"/>
    <col min="10454" max="10454" width="12.85546875" customWidth="1"/>
    <col min="10455" max="10455" width="11.85546875" customWidth="1"/>
    <col min="10456" max="10456" width="13.7109375" customWidth="1"/>
    <col min="10696" max="10696" width="11.7109375" customWidth="1"/>
    <col min="10697" max="10697" width="39.5703125" customWidth="1"/>
    <col min="10698" max="10698" width="12.140625" customWidth="1"/>
    <col min="10699" max="10699" width="13.5703125" customWidth="1"/>
    <col min="10700" max="10700" width="13.28515625" customWidth="1"/>
    <col min="10701" max="10701" width="15" customWidth="1"/>
    <col min="10702" max="10702" width="18.5703125" customWidth="1"/>
    <col min="10703" max="10703" width="19.28515625" customWidth="1"/>
    <col min="10704" max="10704" width="13.140625" customWidth="1"/>
    <col min="10707" max="10707" width="27.140625" customWidth="1"/>
    <col min="10710" max="10710" width="12.85546875" customWidth="1"/>
    <col min="10711" max="10711" width="11.85546875" customWidth="1"/>
    <col min="10712" max="10712" width="13.7109375" customWidth="1"/>
    <col min="10952" max="10952" width="11.7109375" customWidth="1"/>
    <col min="10953" max="10953" width="39.5703125" customWidth="1"/>
    <col min="10954" max="10954" width="12.140625" customWidth="1"/>
    <col min="10955" max="10955" width="13.5703125" customWidth="1"/>
    <col min="10956" max="10956" width="13.28515625" customWidth="1"/>
    <col min="10957" max="10957" width="15" customWidth="1"/>
    <col min="10958" max="10958" width="18.5703125" customWidth="1"/>
    <col min="10959" max="10959" width="19.28515625" customWidth="1"/>
    <col min="10960" max="10960" width="13.140625" customWidth="1"/>
    <col min="10963" max="10963" width="27.140625" customWidth="1"/>
    <col min="10966" max="10966" width="12.85546875" customWidth="1"/>
    <col min="10967" max="10967" width="11.85546875" customWidth="1"/>
    <col min="10968" max="10968" width="13.7109375" customWidth="1"/>
    <col min="11208" max="11208" width="11.7109375" customWidth="1"/>
    <col min="11209" max="11209" width="39.5703125" customWidth="1"/>
    <col min="11210" max="11210" width="12.140625" customWidth="1"/>
    <col min="11211" max="11211" width="13.5703125" customWidth="1"/>
    <col min="11212" max="11212" width="13.28515625" customWidth="1"/>
    <col min="11213" max="11213" width="15" customWidth="1"/>
    <col min="11214" max="11214" width="18.5703125" customWidth="1"/>
    <col min="11215" max="11215" width="19.28515625" customWidth="1"/>
    <col min="11216" max="11216" width="13.140625" customWidth="1"/>
    <col min="11219" max="11219" width="27.140625" customWidth="1"/>
    <col min="11222" max="11222" width="12.85546875" customWidth="1"/>
    <col min="11223" max="11223" width="11.85546875" customWidth="1"/>
    <col min="11224" max="11224" width="13.7109375" customWidth="1"/>
    <col min="11464" max="11464" width="11.7109375" customWidth="1"/>
    <col min="11465" max="11465" width="39.5703125" customWidth="1"/>
    <col min="11466" max="11466" width="12.140625" customWidth="1"/>
    <col min="11467" max="11467" width="13.5703125" customWidth="1"/>
    <col min="11468" max="11468" width="13.28515625" customWidth="1"/>
    <col min="11469" max="11469" width="15" customWidth="1"/>
    <col min="11470" max="11470" width="18.5703125" customWidth="1"/>
    <col min="11471" max="11471" width="19.28515625" customWidth="1"/>
    <col min="11472" max="11472" width="13.140625" customWidth="1"/>
    <col min="11475" max="11475" width="27.140625" customWidth="1"/>
    <col min="11478" max="11478" width="12.85546875" customWidth="1"/>
    <col min="11479" max="11479" width="11.85546875" customWidth="1"/>
    <col min="11480" max="11480" width="13.7109375" customWidth="1"/>
    <col min="11720" max="11720" width="11.7109375" customWidth="1"/>
    <col min="11721" max="11721" width="39.5703125" customWidth="1"/>
    <col min="11722" max="11722" width="12.140625" customWidth="1"/>
    <col min="11723" max="11723" width="13.5703125" customWidth="1"/>
    <col min="11724" max="11724" width="13.28515625" customWidth="1"/>
    <col min="11725" max="11725" width="15" customWidth="1"/>
    <col min="11726" max="11726" width="18.5703125" customWidth="1"/>
    <col min="11727" max="11727" width="19.28515625" customWidth="1"/>
    <col min="11728" max="11728" width="13.140625" customWidth="1"/>
    <col min="11731" max="11731" width="27.140625" customWidth="1"/>
    <col min="11734" max="11734" width="12.85546875" customWidth="1"/>
    <col min="11735" max="11735" width="11.85546875" customWidth="1"/>
    <col min="11736" max="11736" width="13.7109375" customWidth="1"/>
    <col min="11976" max="11976" width="11.7109375" customWidth="1"/>
    <col min="11977" max="11977" width="39.5703125" customWidth="1"/>
    <col min="11978" max="11978" width="12.140625" customWidth="1"/>
    <col min="11979" max="11979" width="13.5703125" customWidth="1"/>
    <col min="11980" max="11980" width="13.28515625" customWidth="1"/>
    <col min="11981" max="11981" width="15" customWidth="1"/>
    <col min="11982" max="11982" width="18.5703125" customWidth="1"/>
    <col min="11983" max="11983" width="19.28515625" customWidth="1"/>
    <col min="11984" max="11984" width="13.140625" customWidth="1"/>
    <col min="11987" max="11987" width="27.140625" customWidth="1"/>
    <col min="11990" max="11990" width="12.85546875" customWidth="1"/>
    <col min="11991" max="11991" width="11.85546875" customWidth="1"/>
    <col min="11992" max="11992" width="13.7109375" customWidth="1"/>
    <col min="12232" max="12232" width="11.7109375" customWidth="1"/>
    <col min="12233" max="12233" width="39.5703125" customWidth="1"/>
    <col min="12234" max="12234" width="12.140625" customWidth="1"/>
    <col min="12235" max="12235" width="13.5703125" customWidth="1"/>
    <col min="12236" max="12236" width="13.28515625" customWidth="1"/>
    <col min="12237" max="12237" width="15" customWidth="1"/>
    <col min="12238" max="12238" width="18.5703125" customWidth="1"/>
    <col min="12239" max="12239" width="19.28515625" customWidth="1"/>
    <col min="12240" max="12240" width="13.140625" customWidth="1"/>
    <col min="12243" max="12243" width="27.140625" customWidth="1"/>
    <col min="12246" max="12246" width="12.85546875" customWidth="1"/>
    <col min="12247" max="12247" width="11.85546875" customWidth="1"/>
    <col min="12248" max="12248" width="13.7109375" customWidth="1"/>
    <col min="12488" max="12488" width="11.7109375" customWidth="1"/>
    <col min="12489" max="12489" width="39.5703125" customWidth="1"/>
    <col min="12490" max="12490" width="12.140625" customWidth="1"/>
    <col min="12491" max="12491" width="13.5703125" customWidth="1"/>
    <col min="12492" max="12492" width="13.28515625" customWidth="1"/>
    <col min="12493" max="12493" width="15" customWidth="1"/>
    <col min="12494" max="12494" width="18.5703125" customWidth="1"/>
    <col min="12495" max="12495" width="19.28515625" customWidth="1"/>
    <col min="12496" max="12496" width="13.140625" customWidth="1"/>
    <col min="12499" max="12499" width="27.140625" customWidth="1"/>
    <col min="12502" max="12502" width="12.85546875" customWidth="1"/>
    <col min="12503" max="12503" width="11.85546875" customWidth="1"/>
    <col min="12504" max="12504" width="13.7109375" customWidth="1"/>
    <col min="12744" max="12744" width="11.7109375" customWidth="1"/>
    <col min="12745" max="12745" width="39.5703125" customWidth="1"/>
    <col min="12746" max="12746" width="12.140625" customWidth="1"/>
    <col min="12747" max="12747" width="13.5703125" customWidth="1"/>
    <col min="12748" max="12748" width="13.28515625" customWidth="1"/>
    <col min="12749" max="12749" width="15" customWidth="1"/>
    <col min="12750" max="12750" width="18.5703125" customWidth="1"/>
    <col min="12751" max="12751" width="19.28515625" customWidth="1"/>
    <col min="12752" max="12752" width="13.140625" customWidth="1"/>
    <col min="12755" max="12755" width="27.140625" customWidth="1"/>
    <col min="12758" max="12758" width="12.85546875" customWidth="1"/>
    <col min="12759" max="12759" width="11.85546875" customWidth="1"/>
    <col min="12760" max="12760" width="13.7109375" customWidth="1"/>
    <col min="13000" max="13000" width="11.7109375" customWidth="1"/>
    <col min="13001" max="13001" width="39.5703125" customWidth="1"/>
    <col min="13002" max="13002" width="12.140625" customWidth="1"/>
    <col min="13003" max="13003" width="13.5703125" customWidth="1"/>
    <col min="13004" max="13004" width="13.28515625" customWidth="1"/>
    <col min="13005" max="13005" width="15" customWidth="1"/>
    <col min="13006" max="13006" width="18.5703125" customWidth="1"/>
    <col min="13007" max="13007" width="19.28515625" customWidth="1"/>
    <col min="13008" max="13008" width="13.140625" customWidth="1"/>
    <col min="13011" max="13011" width="27.140625" customWidth="1"/>
    <col min="13014" max="13014" width="12.85546875" customWidth="1"/>
    <col min="13015" max="13015" width="11.85546875" customWidth="1"/>
    <col min="13016" max="13016" width="13.7109375" customWidth="1"/>
    <col min="13256" max="13256" width="11.7109375" customWidth="1"/>
    <col min="13257" max="13257" width="39.5703125" customWidth="1"/>
    <col min="13258" max="13258" width="12.140625" customWidth="1"/>
    <col min="13259" max="13259" width="13.5703125" customWidth="1"/>
    <col min="13260" max="13260" width="13.28515625" customWidth="1"/>
    <col min="13261" max="13261" width="15" customWidth="1"/>
    <col min="13262" max="13262" width="18.5703125" customWidth="1"/>
    <col min="13263" max="13263" width="19.28515625" customWidth="1"/>
    <col min="13264" max="13264" width="13.140625" customWidth="1"/>
    <col min="13267" max="13267" width="27.140625" customWidth="1"/>
    <col min="13270" max="13270" width="12.85546875" customWidth="1"/>
    <col min="13271" max="13271" width="11.85546875" customWidth="1"/>
    <col min="13272" max="13272" width="13.7109375" customWidth="1"/>
    <col min="13512" max="13512" width="11.7109375" customWidth="1"/>
    <col min="13513" max="13513" width="39.5703125" customWidth="1"/>
    <col min="13514" max="13514" width="12.140625" customWidth="1"/>
    <col min="13515" max="13515" width="13.5703125" customWidth="1"/>
    <col min="13516" max="13516" width="13.28515625" customWidth="1"/>
    <col min="13517" max="13517" width="15" customWidth="1"/>
    <col min="13518" max="13518" width="18.5703125" customWidth="1"/>
    <col min="13519" max="13519" width="19.28515625" customWidth="1"/>
    <col min="13520" max="13520" width="13.140625" customWidth="1"/>
    <col min="13523" max="13523" width="27.140625" customWidth="1"/>
    <col min="13526" max="13526" width="12.85546875" customWidth="1"/>
    <col min="13527" max="13527" width="11.85546875" customWidth="1"/>
    <col min="13528" max="13528" width="13.7109375" customWidth="1"/>
    <col min="13768" max="13768" width="11.7109375" customWidth="1"/>
    <col min="13769" max="13769" width="39.5703125" customWidth="1"/>
    <col min="13770" max="13770" width="12.140625" customWidth="1"/>
    <col min="13771" max="13771" width="13.5703125" customWidth="1"/>
    <col min="13772" max="13772" width="13.28515625" customWidth="1"/>
    <col min="13773" max="13773" width="15" customWidth="1"/>
    <col min="13774" max="13774" width="18.5703125" customWidth="1"/>
    <col min="13775" max="13775" width="19.28515625" customWidth="1"/>
    <col min="13776" max="13776" width="13.140625" customWidth="1"/>
    <col min="13779" max="13779" width="27.140625" customWidth="1"/>
    <col min="13782" max="13782" width="12.85546875" customWidth="1"/>
    <col min="13783" max="13783" width="11.85546875" customWidth="1"/>
    <col min="13784" max="13784" width="13.7109375" customWidth="1"/>
    <col min="14024" max="14024" width="11.7109375" customWidth="1"/>
    <col min="14025" max="14025" width="39.5703125" customWidth="1"/>
    <col min="14026" max="14026" width="12.140625" customWidth="1"/>
    <col min="14027" max="14027" width="13.5703125" customWidth="1"/>
    <col min="14028" max="14028" width="13.28515625" customWidth="1"/>
    <col min="14029" max="14029" width="15" customWidth="1"/>
    <col min="14030" max="14030" width="18.5703125" customWidth="1"/>
    <col min="14031" max="14031" width="19.28515625" customWidth="1"/>
    <col min="14032" max="14032" width="13.140625" customWidth="1"/>
    <col min="14035" max="14035" width="27.140625" customWidth="1"/>
    <col min="14038" max="14038" width="12.85546875" customWidth="1"/>
    <col min="14039" max="14039" width="11.85546875" customWidth="1"/>
    <col min="14040" max="14040" width="13.7109375" customWidth="1"/>
    <col min="14280" max="14280" width="11.7109375" customWidth="1"/>
    <col min="14281" max="14281" width="39.5703125" customWidth="1"/>
    <col min="14282" max="14282" width="12.140625" customWidth="1"/>
    <col min="14283" max="14283" width="13.5703125" customWidth="1"/>
    <col min="14284" max="14284" width="13.28515625" customWidth="1"/>
    <col min="14285" max="14285" width="15" customWidth="1"/>
    <col min="14286" max="14286" width="18.5703125" customWidth="1"/>
    <col min="14287" max="14287" width="19.28515625" customWidth="1"/>
    <col min="14288" max="14288" width="13.140625" customWidth="1"/>
    <col min="14291" max="14291" width="27.140625" customWidth="1"/>
    <col min="14294" max="14294" width="12.85546875" customWidth="1"/>
    <col min="14295" max="14295" width="11.85546875" customWidth="1"/>
    <col min="14296" max="14296" width="13.7109375" customWidth="1"/>
    <col min="14536" max="14536" width="11.7109375" customWidth="1"/>
    <col min="14537" max="14537" width="39.5703125" customWidth="1"/>
    <col min="14538" max="14538" width="12.140625" customWidth="1"/>
    <col min="14539" max="14539" width="13.5703125" customWidth="1"/>
    <col min="14540" max="14540" width="13.28515625" customWidth="1"/>
    <col min="14541" max="14541" width="15" customWidth="1"/>
    <col min="14542" max="14542" width="18.5703125" customWidth="1"/>
    <col min="14543" max="14543" width="19.28515625" customWidth="1"/>
    <col min="14544" max="14544" width="13.140625" customWidth="1"/>
    <col min="14547" max="14547" width="27.140625" customWidth="1"/>
    <col min="14550" max="14550" width="12.85546875" customWidth="1"/>
    <col min="14551" max="14551" width="11.85546875" customWidth="1"/>
    <col min="14552" max="14552" width="13.7109375" customWidth="1"/>
    <col min="14792" max="14792" width="11.7109375" customWidth="1"/>
    <col min="14793" max="14793" width="39.5703125" customWidth="1"/>
    <col min="14794" max="14794" width="12.140625" customWidth="1"/>
    <col min="14795" max="14795" width="13.5703125" customWidth="1"/>
    <col min="14796" max="14796" width="13.28515625" customWidth="1"/>
    <col min="14797" max="14797" width="15" customWidth="1"/>
    <col min="14798" max="14798" width="18.5703125" customWidth="1"/>
    <col min="14799" max="14799" width="19.28515625" customWidth="1"/>
    <col min="14800" max="14800" width="13.140625" customWidth="1"/>
    <col min="14803" max="14803" width="27.140625" customWidth="1"/>
    <col min="14806" max="14806" width="12.85546875" customWidth="1"/>
    <col min="14807" max="14807" width="11.85546875" customWidth="1"/>
    <col min="14808" max="14808" width="13.7109375" customWidth="1"/>
    <col min="15048" max="15048" width="11.7109375" customWidth="1"/>
    <col min="15049" max="15049" width="39.5703125" customWidth="1"/>
    <col min="15050" max="15050" width="12.140625" customWidth="1"/>
    <col min="15051" max="15051" width="13.5703125" customWidth="1"/>
    <col min="15052" max="15052" width="13.28515625" customWidth="1"/>
    <col min="15053" max="15053" width="15" customWidth="1"/>
    <col min="15054" max="15054" width="18.5703125" customWidth="1"/>
    <col min="15055" max="15055" width="19.28515625" customWidth="1"/>
    <col min="15056" max="15056" width="13.140625" customWidth="1"/>
    <col min="15059" max="15059" width="27.140625" customWidth="1"/>
    <col min="15062" max="15062" width="12.85546875" customWidth="1"/>
    <col min="15063" max="15063" width="11.85546875" customWidth="1"/>
    <col min="15064" max="15064" width="13.7109375" customWidth="1"/>
    <col min="15304" max="15304" width="11.7109375" customWidth="1"/>
    <col min="15305" max="15305" width="39.5703125" customWidth="1"/>
    <col min="15306" max="15306" width="12.140625" customWidth="1"/>
    <col min="15307" max="15307" width="13.5703125" customWidth="1"/>
    <col min="15308" max="15308" width="13.28515625" customWidth="1"/>
    <col min="15309" max="15309" width="15" customWidth="1"/>
    <col min="15310" max="15310" width="18.5703125" customWidth="1"/>
    <col min="15311" max="15311" width="19.28515625" customWidth="1"/>
    <col min="15312" max="15312" width="13.140625" customWidth="1"/>
    <col min="15315" max="15315" width="27.140625" customWidth="1"/>
    <col min="15318" max="15318" width="12.85546875" customWidth="1"/>
    <col min="15319" max="15319" width="11.85546875" customWidth="1"/>
    <col min="15320" max="15320" width="13.7109375" customWidth="1"/>
    <col min="15560" max="15560" width="11.7109375" customWidth="1"/>
    <col min="15561" max="15561" width="39.5703125" customWidth="1"/>
    <col min="15562" max="15562" width="12.140625" customWidth="1"/>
    <col min="15563" max="15563" width="13.5703125" customWidth="1"/>
    <col min="15564" max="15564" width="13.28515625" customWidth="1"/>
    <col min="15565" max="15565" width="15" customWidth="1"/>
    <col min="15566" max="15566" width="18.5703125" customWidth="1"/>
    <col min="15567" max="15567" width="19.28515625" customWidth="1"/>
    <col min="15568" max="15568" width="13.140625" customWidth="1"/>
    <col min="15571" max="15571" width="27.140625" customWidth="1"/>
    <col min="15574" max="15574" width="12.85546875" customWidth="1"/>
    <col min="15575" max="15575" width="11.85546875" customWidth="1"/>
    <col min="15576" max="15576" width="13.7109375" customWidth="1"/>
    <col min="15816" max="15816" width="11.7109375" customWidth="1"/>
    <col min="15817" max="15817" width="39.5703125" customWidth="1"/>
    <col min="15818" max="15818" width="12.140625" customWidth="1"/>
    <col min="15819" max="15819" width="13.5703125" customWidth="1"/>
    <col min="15820" max="15820" width="13.28515625" customWidth="1"/>
    <col min="15821" max="15821" width="15" customWidth="1"/>
    <col min="15822" max="15822" width="18.5703125" customWidth="1"/>
    <col min="15823" max="15823" width="19.28515625" customWidth="1"/>
    <col min="15824" max="15824" width="13.140625" customWidth="1"/>
    <col min="15827" max="15827" width="27.140625" customWidth="1"/>
    <col min="15830" max="15830" width="12.85546875" customWidth="1"/>
    <col min="15831" max="15831" width="11.85546875" customWidth="1"/>
    <col min="15832" max="15832" width="13.7109375" customWidth="1"/>
    <col min="16072" max="16072" width="11.7109375" customWidth="1"/>
    <col min="16073" max="16073" width="39.5703125" customWidth="1"/>
    <col min="16074" max="16074" width="12.140625" customWidth="1"/>
    <col min="16075" max="16075" width="13.5703125" customWidth="1"/>
    <col min="16076" max="16076" width="13.28515625" customWidth="1"/>
    <col min="16077" max="16077" width="15" customWidth="1"/>
    <col min="16078" max="16078" width="18.5703125" customWidth="1"/>
    <col min="16079" max="16079" width="19.28515625" customWidth="1"/>
    <col min="16080" max="16080" width="13.140625" customWidth="1"/>
    <col min="16083" max="16083" width="27.140625" customWidth="1"/>
    <col min="16086" max="16086" width="12.85546875" customWidth="1"/>
    <col min="16087" max="16087" width="11.85546875" customWidth="1"/>
    <col min="16088" max="16088" width="13.7109375" customWidth="1"/>
  </cols>
  <sheetData>
    <row r="1" spans="1:12" s="4" customFormat="1">
      <c r="A1" s="1" t="s">
        <v>62</v>
      </c>
      <c r="B1" s="2"/>
      <c r="C1" s="2"/>
      <c r="D1" s="3"/>
      <c r="E1" s="3"/>
      <c r="F1" s="3"/>
      <c r="G1" s="3"/>
      <c r="H1" s="3"/>
      <c r="I1" s="3"/>
    </row>
    <row r="2" spans="1:12" ht="15.75" thickBot="1">
      <c r="A2" s="5"/>
      <c r="D2" s="5"/>
      <c r="E2" s="5"/>
      <c r="G2" s="5"/>
      <c r="I2" s="5" t="s">
        <v>28</v>
      </c>
    </row>
    <row r="3" spans="1:12">
      <c r="A3" s="8"/>
      <c r="B3" s="9"/>
      <c r="C3" s="9"/>
      <c r="D3" s="10"/>
      <c r="E3" s="10"/>
      <c r="F3" s="11"/>
      <c r="G3" s="11"/>
      <c r="H3" s="100"/>
      <c r="I3" s="12"/>
    </row>
    <row r="4" spans="1:12" ht="15.75" thickBot="1">
      <c r="A4" s="13" t="s">
        <v>24</v>
      </c>
      <c r="B4" s="14" t="s">
        <v>46</v>
      </c>
      <c r="C4" s="15"/>
      <c r="D4" s="15"/>
      <c r="E4" s="15"/>
      <c r="F4" s="15"/>
      <c r="G4" s="16"/>
      <c r="H4" s="14" t="s">
        <v>25</v>
      </c>
      <c r="I4" s="17"/>
    </row>
    <row r="5" spans="1:12" ht="15.75" thickBot="1">
      <c r="A5" s="18" t="s">
        <v>3</v>
      </c>
      <c r="B5" s="19" t="s">
        <v>47</v>
      </c>
      <c r="D5" s="6"/>
      <c r="E5" s="6"/>
      <c r="F5" s="6"/>
      <c r="G5" s="20"/>
      <c r="H5" s="19" t="s">
        <v>29</v>
      </c>
      <c r="I5" s="21" t="s">
        <v>48</v>
      </c>
    </row>
    <row r="6" spans="1:12" s="24" customFormat="1">
      <c r="A6" s="130" t="s">
        <v>30</v>
      </c>
      <c r="B6" s="132" t="s">
        <v>1</v>
      </c>
      <c r="C6" s="22" t="s">
        <v>5</v>
      </c>
      <c r="D6" s="22" t="s">
        <v>6</v>
      </c>
      <c r="E6" s="22" t="s">
        <v>7</v>
      </c>
      <c r="F6" s="22" t="s">
        <v>8</v>
      </c>
      <c r="G6" s="22" t="s">
        <v>31</v>
      </c>
      <c r="H6" s="22" t="s">
        <v>32</v>
      </c>
      <c r="I6" s="23" t="s">
        <v>33</v>
      </c>
    </row>
    <row r="7" spans="1:12" s="26" customFormat="1">
      <c r="A7" s="131"/>
      <c r="B7" s="133"/>
      <c r="C7" s="25" t="s">
        <v>9</v>
      </c>
      <c r="D7" s="25" t="s">
        <v>27</v>
      </c>
      <c r="E7" s="25" t="s">
        <v>34</v>
      </c>
      <c r="F7" s="25" t="s">
        <v>34</v>
      </c>
      <c r="G7" s="25" t="s">
        <v>34</v>
      </c>
      <c r="H7" s="25" t="s">
        <v>9</v>
      </c>
      <c r="I7" s="120" t="s">
        <v>10</v>
      </c>
    </row>
    <row r="8" spans="1:12" s="26" customFormat="1" ht="51.75" thickBot="1">
      <c r="A8" s="131"/>
      <c r="B8" s="133"/>
      <c r="C8" s="27" t="s">
        <v>57</v>
      </c>
      <c r="D8" s="27" t="s">
        <v>58</v>
      </c>
      <c r="E8" s="27" t="s">
        <v>59</v>
      </c>
      <c r="F8" s="27" t="s">
        <v>56</v>
      </c>
      <c r="G8" s="27" t="s">
        <v>64</v>
      </c>
      <c r="H8" s="27" t="s">
        <v>49</v>
      </c>
      <c r="I8" s="120"/>
    </row>
    <row r="9" spans="1:12" ht="15.75" thickBot="1">
      <c r="A9" s="28">
        <v>600</v>
      </c>
      <c r="B9" s="29" t="s">
        <v>0</v>
      </c>
      <c r="C9" s="30">
        <v>230983</v>
      </c>
      <c r="D9" s="30">
        <v>309442.22399999999</v>
      </c>
      <c r="E9" s="30">
        <v>280000</v>
      </c>
      <c r="F9" s="102">
        <v>291000</v>
      </c>
      <c r="G9" s="30">
        <f>F9</f>
        <v>291000</v>
      </c>
      <c r="H9" s="30">
        <v>287801</v>
      </c>
      <c r="I9" s="103">
        <f>H9-G9</f>
        <v>-3199</v>
      </c>
      <c r="J9" s="31"/>
      <c r="K9" s="32"/>
      <c r="L9" s="32"/>
    </row>
    <row r="10" spans="1:12" ht="15.75" thickBot="1">
      <c r="A10" s="33">
        <v>601</v>
      </c>
      <c r="B10" s="34" t="s">
        <v>11</v>
      </c>
      <c r="C10" s="35">
        <v>38775</v>
      </c>
      <c r="D10" s="35">
        <v>51676.851408000002</v>
      </c>
      <c r="E10" s="35">
        <v>47650</v>
      </c>
      <c r="F10" s="104">
        <v>47850</v>
      </c>
      <c r="G10" s="30">
        <f t="shared" ref="G10:G11" si="0">F10</f>
        <v>47850</v>
      </c>
      <c r="H10" s="35">
        <v>46537</v>
      </c>
      <c r="I10" s="105">
        <f>H10-G10</f>
        <v>-1313</v>
      </c>
      <c r="J10" s="31"/>
      <c r="K10" s="32"/>
      <c r="L10" s="32"/>
    </row>
    <row r="11" spans="1:12">
      <c r="A11" s="33">
        <v>602</v>
      </c>
      <c r="B11" s="34" t="s">
        <v>12</v>
      </c>
      <c r="C11" s="35">
        <v>142288</v>
      </c>
      <c r="D11" s="35">
        <v>193082</v>
      </c>
      <c r="E11" s="35">
        <v>146509</v>
      </c>
      <c r="F11" s="104">
        <v>129009</v>
      </c>
      <c r="G11" s="30">
        <f t="shared" si="0"/>
        <v>129009</v>
      </c>
      <c r="H11" s="35">
        <v>121952</v>
      </c>
      <c r="I11" s="105">
        <f>H11-G11</f>
        <v>-7057</v>
      </c>
      <c r="J11" s="31"/>
      <c r="K11" s="32"/>
      <c r="L11" s="32"/>
    </row>
    <row r="12" spans="1:12" s="37" customFormat="1">
      <c r="A12" s="33">
        <v>603</v>
      </c>
      <c r="B12" s="34" t="s">
        <v>13</v>
      </c>
      <c r="C12" s="36"/>
      <c r="D12" s="36"/>
      <c r="E12" s="35"/>
      <c r="F12" s="35"/>
      <c r="G12" s="35"/>
      <c r="H12" s="35"/>
      <c r="I12" s="105">
        <f t="shared" ref="I12:I15" si="1">H12-G12</f>
        <v>0</v>
      </c>
      <c r="J12" s="31"/>
      <c r="K12" s="32"/>
      <c r="L12" s="32"/>
    </row>
    <row r="13" spans="1:12" s="37" customFormat="1">
      <c r="A13" s="33">
        <v>604</v>
      </c>
      <c r="B13" s="34" t="s">
        <v>14</v>
      </c>
      <c r="C13" s="36"/>
      <c r="D13" s="36"/>
      <c r="E13" s="35"/>
      <c r="F13" s="35"/>
      <c r="G13" s="35"/>
      <c r="H13" s="35">
        <v>0</v>
      </c>
      <c r="I13" s="105"/>
      <c r="J13" s="31"/>
      <c r="K13" s="32"/>
      <c r="L13" s="32"/>
    </row>
    <row r="14" spans="1:12" s="37" customFormat="1">
      <c r="A14" s="33">
        <v>605</v>
      </c>
      <c r="B14" s="34" t="s">
        <v>15</v>
      </c>
      <c r="C14" s="36"/>
      <c r="D14" s="36"/>
      <c r="E14" s="35"/>
      <c r="F14" s="35"/>
      <c r="G14" s="35"/>
      <c r="H14" s="35"/>
      <c r="I14" s="105">
        <f t="shared" si="1"/>
        <v>0</v>
      </c>
      <c r="J14" s="31"/>
      <c r="K14" s="32"/>
      <c r="L14" s="32"/>
    </row>
    <row r="15" spans="1:12" s="37" customFormat="1">
      <c r="A15" s="33">
        <v>606</v>
      </c>
      <c r="B15" s="34" t="s">
        <v>16</v>
      </c>
      <c r="C15" s="35">
        <v>123817</v>
      </c>
      <c r="D15" s="35">
        <v>2195400</v>
      </c>
      <c r="E15" s="35">
        <f>3399148-100</f>
        <v>3399048</v>
      </c>
      <c r="F15" s="35">
        <v>5299564</v>
      </c>
      <c r="G15" s="35">
        <f>F15</f>
        <v>5299564</v>
      </c>
      <c r="H15" s="35">
        <v>5201768</v>
      </c>
      <c r="I15" s="105">
        <f t="shared" si="1"/>
        <v>-97796</v>
      </c>
      <c r="J15" s="31"/>
      <c r="K15" s="32"/>
      <c r="L15" s="32"/>
    </row>
    <row r="16" spans="1:12" s="42" customFormat="1" ht="30.75" customHeight="1">
      <c r="A16" s="38" t="s">
        <v>17</v>
      </c>
      <c r="B16" s="39" t="s">
        <v>18</v>
      </c>
      <c r="C16" s="40">
        <f t="shared" ref="C16:D16" si="2">SUM(C9:C15)</f>
        <v>535863</v>
      </c>
      <c r="D16" s="40">
        <f t="shared" si="2"/>
        <v>2749601.075408</v>
      </c>
      <c r="E16" s="40">
        <f>SUM(E9:E15)</f>
        <v>3873207</v>
      </c>
      <c r="F16" s="40">
        <f>F15+F11+F10+F9</f>
        <v>5767423</v>
      </c>
      <c r="G16" s="40">
        <f>G9+G10+G11+G15</f>
        <v>5767423</v>
      </c>
      <c r="H16" s="40">
        <f>SUM(H9:H15)</f>
        <v>5658058</v>
      </c>
      <c r="I16" s="106">
        <f>I15+I11+I10+I9</f>
        <v>-109365</v>
      </c>
      <c r="J16" s="31"/>
      <c r="K16" s="32"/>
      <c r="L16" s="32"/>
    </row>
    <row r="17" spans="1:14" s="37" customFormat="1">
      <c r="A17" s="33">
        <v>230</v>
      </c>
      <c r="B17" s="34" t="s">
        <v>19</v>
      </c>
      <c r="C17" s="36"/>
      <c r="D17" s="36"/>
      <c r="E17" s="36"/>
      <c r="F17" s="35"/>
      <c r="G17" s="35"/>
      <c r="H17" s="35"/>
      <c r="I17" s="105"/>
      <c r="J17" s="31"/>
      <c r="K17" s="32"/>
      <c r="L17" s="32"/>
    </row>
    <row r="18" spans="1:14" s="37" customFormat="1">
      <c r="A18" s="33">
        <v>231</v>
      </c>
      <c r="B18" s="34" t="s">
        <v>20</v>
      </c>
      <c r="C18" s="35">
        <v>333270</v>
      </c>
      <c r="D18" s="35">
        <v>539977</v>
      </c>
      <c r="E18" s="107">
        <v>9600</v>
      </c>
      <c r="F18" s="35">
        <v>6100</v>
      </c>
      <c r="G18" s="35">
        <v>6100</v>
      </c>
      <c r="H18" s="35">
        <v>6085</v>
      </c>
      <c r="I18" s="105">
        <f>H18-G18</f>
        <v>-15</v>
      </c>
      <c r="J18" s="31"/>
      <c r="K18" s="32"/>
      <c r="L18" s="32"/>
    </row>
    <row r="19" spans="1:14" s="37" customFormat="1">
      <c r="A19" s="33">
        <v>232</v>
      </c>
      <c r="B19" s="34" t="s">
        <v>21</v>
      </c>
      <c r="C19" s="36"/>
      <c r="D19" s="35"/>
      <c r="E19" s="36"/>
      <c r="F19" s="35"/>
      <c r="G19" s="35"/>
      <c r="H19" s="35"/>
      <c r="I19" s="105"/>
      <c r="J19" s="31"/>
      <c r="K19" s="32"/>
      <c r="L19" s="32"/>
    </row>
    <row r="20" spans="1:14" s="37" customFormat="1" ht="25.5" customHeight="1">
      <c r="A20" s="38" t="s">
        <v>22</v>
      </c>
      <c r="B20" s="44" t="s">
        <v>36</v>
      </c>
      <c r="C20" s="40">
        <f>SUM(C17:C19)</f>
        <v>333270</v>
      </c>
      <c r="D20" s="40">
        <f t="shared" ref="D20" si="3">SUM(D17:D19)</f>
        <v>539977</v>
      </c>
      <c r="E20" s="40">
        <f>E17+E18+E19</f>
        <v>9600</v>
      </c>
      <c r="F20" s="40">
        <f>SUM(F17:F19)</f>
        <v>6100</v>
      </c>
      <c r="G20" s="40">
        <v>6100</v>
      </c>
      <c r="H20" s="40">
        <f>H17+H18+H19</f>
        <v>6085</v>
      </c>
      <c r="I20" s="106">
        <f>SUM(I17:I19)</f>
        <v>-15</v>
      </c>
      <c r="J20" s="31"/>
      <c r="K20" s="32"/>
      <c r="L20" s="32"/>
    </row>
    <row r="21" spans="1:14" s="37" customFormat="1">
      <c r="A21" s="33">
        <v>230</v>
      </c>
      <c r="B21" s="34" t="s">
        <v>19</v>
      </c>
      <c r="C21" s="41"/>
      <c r="D21" s="40"/>
      <c r="E21" s="41"/>
      <c r="F21" s="35"/>
      <c r="G21" s="40"/>
      <c r="H21" s="40"/>
      <c r="I21" s="106"/>
      <c r="J21" s="31"/>
      <c r="K21" s="32"/>
      <c r="L21" s="32"/>
    </row>
    <row r="22" spans="1:14" s="37" customFormat="1">
      <c r="A22" s="33">
        <v>231</v>
      </c>
      <c r="B22" s="34" t="s">
        <v>20</v>
      </c>
      <c r="C22" s="35">
        <v>1308305</v>
      </c>
      <c r="D22" s="35">
        <v>2547196000</v>
      </c>
      <c r="E22" s="35">
        <v>1269333</v>
      </c>
      <c r="F22" s="35">
        <v>152554</v>
      </c>
      <c r="G22" s="35">
        <f>F22</f>
        <v>152554</v>
      </c>
      <c r="H22" s="35">
        <f>151902+377876</f>
        <v>529778</v>
      </c>
      <c r="I22" s="105">
        <f>H22-G22</f>
        <v>377224</v>
      </c>
      <c r="J22" s="31"/>
      <c r="K22" s="32"/>
      <c r="L22" s="32"/>
    </row>
    <row r="23" spans="1:14" s="37" customFormat="1">
      <c r="A23" s="33">
        <v>232</v>
      </c>
      <c r="B23" s="34" t="s">
        <v>21</v>
      </c>
      <c r="C23" s="41"/>
      <c r="D23" s="40"/>
      <c r="E23" s="40"/>
      <c r="F23" s="35"/>
      <c r="G23" s="40"/>
      <c r="H23" s="40"/>
      <c r="I23" s="106"/>
      <c r="J23" s="31"/>
      <c r="K23" s="32"/>
      <c r="L23" s="32"/>
      <c r="M23" s="45"/>
    </row>
    <row r="24" spans="1:14" s="37" customFormat="1" ht="39" customHeight="1">
      <c r="A24" s="38" t="s">
        <v>22</v>
      </c>
      <c r="B24" s="44" t="s">
        <v>37</v>
      </c>
      <c r="C24" s="46">
        <f>SUM(C22:C23)</f>
        <v>1308305</v>
      </c>
      <c r="D24" s="46">
        <f t="shared" ref="D24" si="4">SUM(D22:D23)</f>
        <v>2547196000</v>
      </c>
      <c r="E24" s="108">
        <f>E21+E22+E23</f>
        <v>1269333</v>
      </c>
      <c r="F24" s="46">
        <f>SUM(F21:F23)</f>
        <v>152554</v>
      </c>
      <c r="G24" s="46">
        <f>G22</f>
        <v>152554</v>
      </c>
      <c r="H24" s="46">
        <f>H21+H22+H23</f>
        <v>529778</v>
      </c>
      <c r="I24" s="109">
        <f>SUM(I22:I23)</f>
        <v>377224</v>
      </c>
      <c r="J24" s="31"/>
      <c r="K24" s="43"/>
      <c r="L24" s="32"/>
      <c r="N24" s="45"/>
    </row>
    <row r="25" spans="1:14" s="42" customFormat="1" ht="24.75" customHeight="1">
      <c r="A25" s="38" t="s">
        <v>2</v>
      </c>
      <c r="B25" s="47" t="s">
        <v>23</v>
      </c>
      <c r="C25" s="48">
        <f>C24+C20</f>
        <v>1641575</v>
      </c>
      <c r="D25" s="48">
        <f>D20+D24</f>
        <v>2547735977</v>
      </c>
      <c r="E25" s="48">
        <f>E20+E24</f>
        <v>1278933</v>
      </c>
      <c r="F25" s="48">
        <f>F20+F24</f>
        <v>158654</v>
      </c>
      <c r="G25" s="48">
        <f>G20+G24</f>
        <v>158654</v>
      </c>
      <c r="H25" s="48">
        <f>H20+H24</f>
        <v>535863</v>
      </c>
      <c r="I25" s="50">
        <f>I24+I20</f>
        <v>377209</v>
      </c>
      <c r="J25" s="31"/>
      <c r="K25" s="51"/>
      <c r="L25" s="32"/>
    </row>
    <row r="26" spans="1:14" s="37" customFormat="1">
      <c r="A26" s="134" t="s">
        <v>38</v>
      </c>
      <c r="B26" s="135"/>
      <c r="C26" s="49"/>
      <c r="D26" s="48"/>
      <c r="E26" s="49"/>
      <c r="F26" s="35"/>
      <c r="G26" s="48"/>
      <c r="H26" s="48"/>
      <c r="I26" s="50"/>
      <c r="J26" s="31"/>
      <c r="K26" s="43"/>
      <c r="L26" s="32"/>
    </row>
    <row r="27" spans="1:14" s="42" customFormat="1" ht="32.25" customHeight="1" thickBot="1">
      <c r="A27" s="136" t="s">
        <v>39</v>
      </c>
      <c r="B27" s="137"/>
      <c r="C27" s="52">
        <f t="shared" ref="C27:G27" si="5">C16+C25</f>
        <v>2177438</v>
      </c>
      <c r="D27" s="52">
        <f t="shared" si="5"/>
        <v>2550485578.075408</v>
      </c>
      <c r="E27" s="52">
        <f>E16+E25</f>
        <v>5152140</v>
      </c>
      <c r="F27" s="52">
        <f t="shared" si="5"/>
        <v>5926077</v>
      </c>
      <c r="G27" s="52">
        <f t="shared" si="5"/>
        <v>5926077</v>
      </c>
      <c r="H27" s="52">
        <f>H16+H25</f>
        <v>6193921</v>
      </c>
      <c r="I27" s="53">
        <f>I16+I25</f>
        <v>267844</v>
      </c>
      <c r="J27" s="31"/>
      <c r="K27" s="51"/>
      <c r="L27" s="32"/>
    </row>
    <row r="28" spans="1:14">
      <c r="A28" s="129" t="s">
        <v>65</v>
      </c>
      <c r="B28" s="129"/>
      <c r="C28" s="54"/>
      <c r="D28" s="56"/>
      <c r="E28" s="55"/>
      <c r="F28" s="55"/>
      <c r="G28" s="55"/>
      <c r="H28" s="55"/>
      <c r="I28" s="55"/>
      <c r="J28" s="57"/>
      <c r="K28" s="32"/>
      <c r="L28" s="32"/>
    </row>
    <row r="29" spans="1:14">
      <c r="A29" s="110"/>
      <c r="B29" s="110"/>
      <c r="C29" s="54"/>
      <c r="D29" s="55"/>
      <c r="E29" s="55"/>
      <c r="F29" s="55"/>
      <c r="G29" s="55"/>
      <c r="H29" s="55"/>
      <c r="I29" s="55"/>
      <c r="J29" s="101"/>
      <c r="K29" s="32"/>
      <c r="L29" s="32"/>
    </row>
    <row r="30" spans="1:14">
      <c r="C30" s="7"/>
      <c r="E30" s="6"/>
      <c r="F30" s="6"/>
      <c r="G30" s="6"/>
      <c r="H30" s="97"/>
      <c r="I30" s="6"/>
    </row>
    <row r="31" spans="1:14">
      <c r="A31" s="58"/>
      <c r="B31" s="59" t="s">
        <v>50</v>
      </c>
      <c r="D31" s="60"/>
      <c r="E31" s="60"/>
      <c r="F31" s="60"/>
      <c r="G31" s="59" t="s">
        <v>52</v>
      </c>
      <c r="H31" s="59"/>
      <c r="I31" s="60"/>
    </row>
    <row r="32" spans="1:14">
      <c r="B32" s="59" t="s">
        <v>51</v>
      </c>
      <c r="C32"/>
      <c r="D32" s="60"/>
      <c r="E32" s="60"/>
      <c r="F32"/>
      <c r="G32" s="59" t="s">
        <v>60</v>
      </c>
      <c r="H32" s="59"/>
      <c r="I32" s="60"/>
    </row>
    <row r="33" spans="1:9">
      <c r="A33"/>
      <c r="B33"/>
      <c r="C33"/>
      <c r="D33"/>
      <c r="E33"/>
      <c r="F33"/>
      <c r="G33" s="61"/>
      <c r="H33" s="61"/>
      <c r="I33" s="37"/>
    </row>
  </sheetData>
  <mergeCells count="7">
    <mergeCell ref="A29:B29"/>
    <mergeCell ref="A28:B28"/>
    <mergeCell ref="A6:A8"/>
    <mergeCell ref="B6:B8"/>
    <mergeCell ref="I7:I8"/>
    <mergeCell ref="A26:B26"/>
    <mergeCell ref="A27:B27"/>
  </mergeCells>
  <pageMargins left="0.70866141732283461" right="0.70866141732283461" top="0" bottom="0.74803149606299213" header="0" footer="0.31496062992125984"/>
  <pageSetup paperSize="9" scale="8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Aneksi 1</vt:lpstr>
      <vt:lpstr>Aneksi 2</vt:lpstr>
      <vt:lpstr>'Aneksi 1'!Print_Area</vt:lpstr>
      <vt:lpstr>'Aneksi 2'!Print_Area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</dc:creator>
  <cp:lastModifiedBy>Petrika Papajorgji</cp:lastModifiedBy>
  <cp:lastPrinted>2025-02-04T07:30:12Z</cp:lastPrinted>
  <dcterms:created xsi:type="dcterms:W3CDTF">2016-08-16T08:10:43Z</dcterms:created>
  <dcterms:modified xsi:type="dcterms:W3CDTF">2025-02-04T07:30:17Z</dcterms:modified>
</cp:coreProperties>
</file>